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абочий стол\2020\Отчеты\5 ФК\"/>
    </mc:Choice>
  </mc:AlternateContent>
  <bookViews>
    <workbookView xWindow="0" yWindow="0" windowWidth="19200" windowHeight="11595" firstSheet="7" activeTab="1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7" r:id="rId13"/>
    <sheet name="Раздел13" sheetId="16" r:id="rId14"/>
  </sheets>
  <externalReferences>
    <externalReference r:id="rId15"/>
    <externalReference r:id="rId16"/>
    <externalReference r:id="rId17"/>
  </externalReferences>
  <definedNames>
    <definedName name="LOCAL_MYSQL_DATE_FORMAT" localSheetId="12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13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Раздел2!$B$9:$U$219</definedName>
    <definedName name="_xlnm.Print_Titles" localSheetId="12">Раздел12!$4:$10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Раздел6!$B:$C,Раздел6!$3:$8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Раздел9!$4:$9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1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 localSheetId="13">[2]Раздел2!#REF!,[2]Раздел2!#REF!,[2]Раздел2!#REF!,[2]Раздел2!#REF!,[2]Раздел2!#REF!,[2]Раздел2!#REF!,[2]Раздел2!#REF!,[2]Раздел2!#REF!,[2]Раздел2!#REF!,[2]Раздел2!#REF!,[2]Раздел2!#REF!,[2]Раздел2!#REF!,[2]Раздел2!#REF!</definedName>
    <definedName name="меньше_2" localSheetId="6">[3]Раздел2!$D$8,[3]Раздел2!$D$8:$D$17,[3]Раздел2!$D$19:$D$25,[3]Раздел2!$D$30,[3]Раздел2!$D$26:$D$30,[3]Раздел2!$D$32:$D$42,[3]Раздел2!$D$44:$D$53,[3]Раздел2!$D$55:$D$67,[3]Раздел2!$D$68:$D$82,[3]Раздел2!$D$84:$D$95,[3]Раздел2!$D$96:$D$103,[3]Раздел2!$D$105:$D$107,[3]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Раздел12!$B$2:$AC$31</definedName>
    <definedName name="_xlnm.Print_Area" localSheetId="13">Раздел13!$B$1:$K$40</definedName>
    <definedName name="_xlnm.Print_Area" localSheetId="2">Раздел2!$B$1:$AB$270</definedName>
    <definedName name="_xlnm.Print_Area" localSheetId="3">Раздел3!$B$1:$AI$269</definedName>
    <definedName name="_xlnm.Print_Area" localSheetId="5">Раздел5!$B$1:$Y$269</definedName>
    <definedName name="_xlnm.Print_Area" localSheetId="7">Раздел7!$B$1:$AH$269</definedName>
    <definedName name="_xlnm.Print_Area" localSheetId="8">Раздел8!$B$1:$BG$269</definedName>
    <definedName name="_xlnm.Print_Area" localSheetId="9">Раздел9!$B$1:$AD$272</definedName>
    <definedName name="Р0" localSheetId="0">Раздел0!$A$1:$S$41</definedName>
    <definedName name="Р0" localSheetId="12">#REF!</definedName>
    <definedName name="Р0" localSheetId="13">#REF!</definedName>
    <definedName name="Р0" localSheetId="9">#REF!</definedName>
    <definedName name="Р0">#REF!</definedName>
    <definedName name="Р0_данные" localSheetId="0">Раздел0!$B$2:$R$40</definedName>
    <definedName name="Р0_данные" localSheetId="12">#REF!</definedName>
    <definedName name="Р0_данные" localSheetId="13">#REF!</definedName>
    <definedName name="Р0_данные" localSheetId="9">#REF!</definedName>
    <definedName name="Р0_данные">#REF!</definedName>
    <definedName name="Р0_реквизиты" localSheetId="0">Раздел0!$B$2:$R$35</definedName>
    <definedName name="Р0_реквизиты" localSheetId="12">#REF!</definedName>
    <definedName name="Р0_реквизиты" localSheetId="13">#REF!</definedName>
    <definedName name="Р0_реквизиты" localSheetId="9">#REF!</definedName>
    <definedName name="Р0_реквизиты">#REF!</definedName>
    <definedName name="Р0_реквизиты_адрес" localSheetId="0">Раздел0!#REF!</definedName>
    <definedName name="Р0_реквизиты_адрес" localSheetId="12">#REF!</definedName>
    <definedName name="Р0_реквизиты_адрес" localSheetId="13">#REF!</definedName>
    <definedName name="Р0_реквизиты_адрес" localSheetId="9">#REF!</definedName>
    <definedName name="Р0_реквизиты_адрес">#REF!</definedName>
    <definedName name="Р0_реквизиты_организация" localSheetId="0">Раздел0!$H$32</definedName>
    <definedName name="Р0_реквизиты_организация" localSheetId="12">#REF!</definedName>
    <definedName name="Р0_реквизиты_организация" localSheetId="13">#REF!</definedName>
    <definedName name="Р0_реквизиты_организация" localSheetId="9">#REF!</definedName>
    <definedName name="Р0_реквизиты_организация">#REF!</definedName>
    <definedName name="Р0_табл" localSheetId="0">Раздел0!$B$36:$R$39</definedName>
    <definedName name="Р0_табл" localSheetId="12">#REF!</definedName>
    <definedName name="Р0_табл" localSheetId="13">#REF!</definedName>
    <definedName name="Р0_табл" localSheetId="9">#REF!</definedName>
    <definedName name="Р0_табл">#REF!</definedName>
    <definedName name="Р0_табл_тело" localSheetId="0">Раздел0!$B$39:$R$39</definedName>
    <definedName name="Р0_табл_тело" localSheetId="12">#REF!</definedName>
    <definedName name="Р0_табл_тело" localSheetId="13">#REF!</definedName>
    <definedName name="Р0_табл_тело" localSheetId="9">#REF!</definedName>
    <definedName name="Р0_табл_тело">#REF!</definedName>
    <definedName name="Р0_табл_шапка" localSheetId="0">Раздел0!$B$36:$R$38</definedName>
    <definedName name="Р0_табл_шапка" localSheetId="12">#REF!</definedName>
    <definedName name="Р0_табл_шапка" localSheetId="13">#REF!</definedName>
    <definedName name="Р0_табл_шапка" localSheetId="9">#REF!</definedName>
    <definedName name="Р0_табл_шапка">#REF!</definedName>
    <definedName name="Р0_табл_шапка_гр01" localSheetId="0">Раздел0!$B$38</definedName>
    <definedName name="Р0_табл_шапка_гр01" localSheetId="12">#REF!</definedName>
    <definedName name="Р0_табл_шапка_гр01" localSheetId="13">#REF!</definedName>
    <definedName name="Р0_табл_шапка_гр01" localSheetId="9">#REF!</definedName>
    <definedName name="Р0_табл_шапка_гр01">#REF!</definedName>
    <definedName name="Р0_табл_шапка_гр02" localSheetId="0">Раздел0!$E$38</definedName>
    <definedName name="Р0_табл_шапка_гр02" localSheetId="12">#REF!</definedName>
    <definedName name="Р0_табл_шапка_гр02" localSheetId="13">#REF!</definedName>
    <definedName name="Р0_табл_шапка_гр02" localSheetId="9">#REF!</definedName>
    <definedName name="Р0_табл_шапка_гр02">#REF!</definedName>
    <definedName name="Р0_табл_шапка_гр03" localSheetId="0">Раздел0!$I$38</definedName>
    <definedName name="Р0_табл_шапка_гр03" localSheetId="12">#REF!</definedName>
    <definedName name="Р0_табл_шапка_гр03" localSheetId="13">#REF!</definedName>
    <definedName name="Р0_табл_шапка_гр03" localSheetId="9">#REF!</definedName>
    <definedName name="Р0_табл_шапка_гр03">#REF!</definedName>
    <definedName name="Р0_табл_шапка_гр04" localSheetId="0">Раздел0!$M$38</definedName>
    <definedName name="Р0_табл_шапка_гр04" localSheetId="12">#REF!</definedName>
    <definedName name="Р0_табл_шапка_гр04" localSheetId="13">#REF!</definedName>
    <definedName name="Р0_табл_шапка_гр04" localSheetId="9">#REF!</definedName>
    <definedName name="Р0_табл_шапка_гр04">#REF!</definedName>
    <definedName name="Р1">Раздел1!$A$1:$L$17</definedName>
    <definedName name="Р1_данные">Раздел1!$B$1:$K$17</definedName>
    <definedName name="Р1_табл">Раздел1!$B$1:$K$17</definedName>
    <definedName name="Р1_табл_тело">Раздел1!$B$6:$K$17</definedName>
    <definedName name="Р1_табл_шапка">Раздел1!$B$1:$K$5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 localSheetId="12">Раздел1!#REF!</definedName>
    <definedName name="Р1_табл_шапка_гр04" localSheetId="13">[2]Раздел1!#REF!</definedName>
    <definedName name="Р1_табл_шапка_гр04">Раздел1!#REF!</definedName>
    <definedName name="Р1_табл_шапка_гр05" localSheetId="12">Раздел1!#REF!</definedName>
    <definedName name="Р1_табл_шапка_гр05" localSheetId="13">[2]Раздел1!#REF!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Раздел1!$H$5</definedName>
    <definedName name="Р1_табл_шапка_гр07">Раздел1!$I$5</definedName>
    <definedName name="Р1_табл_шапка_гр08">Раздел1!$K$5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Раздел12!$A$2:$AD$29</definedName>
    <definedName name="Р11" localSheetId="13">#REF!</definedName>
    <definedName name="Р11">#REF!</definedName>
    <definedName name="Р11_данные" localSheetId="12">Раздел12!$B$2:$AC$29</definedName>
    <definedName name="Р11_данные" localSheetId="13">#REF!</definedName>
    <definedName name="Р11_данные">#REF!</definedName>
    <definedName name="Р11_табл" localSheetId="12">Раздел12!$B$2:$AC$29</definedName>
    <definedName name="Р11_табл" localSheetId="13">#REF!</definedName>
    <definedName name="Р11_табл">#REF!</definedName>
    <definedName name="Р11_табл_тело" localSheetId="12">Раздел12!$B$11:$AC$29</definedName>
    <definedName name="Р11_табл_тело" localSheetId="13">#REF!</definedName>
    <definedName name="Р11_табл_тело">#REF!</definedName>
    <definedName name="Р11_табл_шапка" localSheetId="12">Раздел12!$B$2:$AC$10</definedName>
    <definedName name="Р11_табл_шапка" localSheetId="13">#REF!</definedName>
    <definedName name="Р11_табл_шапка">#REF!</definedName>
    <definedName name="Р11_табл_шапка_гр01" localSheetId="12">Раздел12!$B$10</definedName>
    <definedName name="Р11_табл_шапка_гр01" localSheetId="13">#REF!</definedName>
    <definedName name="Р11_табл_шапка_гр01">#REF!</definedName>
    <definedName name="Р11_табл_шапка_гр02" localSheetId="12">Раздел12!$C$10</definedName>
    <definedName name="Р11_табл_шапка_гр02" localSheetId="13">#REF!</definedName>
    <definedName name="Р11_табл_шапка_гр02">#REF!</definedName>
    <definedName name="Р11_табл_шапка_гр03" localSheetId="12">Раздел12!$D$10</definedName>
    <definedName name="Р11_табл_шапка_гр03" localSheetId="13">#REF!</definedName>
    <definedName name="Р11_табл_шапка_гр03">#REF!</definedName>
    <definedName name="Р11_табл_шапка_гр04" localSheetId="12">Раздел12!$E$10</definedName>
    <definedName name="Р11_табл_шапка_гр04" localSheetId="13">#REF!</definedName>
    <definedName name="Р11_табл_шапка_гр04">#REF!</definedName>
    <definedName name="Р11_табл_шапка_гр05" localSheetId="12">Раздел12!$Q$10</definedName>
    <definedName name="Р11_табл_шапка_гр05" localSheetId="13">#REF!</definedName>
    <definedName name="Р11_табл_шапка_гр05">#REF!</definedName>
    <definedName name="Р11_табл_шапка_гр06" localSheetId="12">Раздел12!$R$10</definedName>
    <definedName name="Р11_табл_шапка_гр06" localSheetId="13">#REF!</definedName>
    <definedName name="Р11_табл_шапка_гр06">#REF!</definedName>
    <definedName name="Р11_табл_шапка_гр07" localSheetId="12">Раздел12!$S$10</definedName>
    <definedName name="Р11_табл_шапка_гр07" localSheetId="13">#REF!</definedName>
    <definedName name="Р11_табл_шапка_гр07">#REF!</definedName>
    <definedName name="Р11_табл_шапка_гр08" localSheetId="12">Раздел12!$T$10</definedName>
    <definedName name="Р11_табл_шапка_гр08" localSheetId="13">#REF!</definedName>
    <definedName name="Р11_табл_шапка_гр08">#REF!</definedName>
    <definedName name="Р11_табл_шапка_гр09" localSheetId="12">Раздел12!$U$10</definedName>
    <definedName name="Р11_табл_шапка_гр09" localSheetId="13">#REF!</definedName>
    <definedName name="Р11_табл_шапка_гр09">#REF!</definedName>
    <definedName name="Р11_табл_шапка_гр10" localSheetId="12">Раздел12!$X$10</definedName>
    <definedName name="Р11_табл_шапка_гр10" localSheetId="13">#REF!</definedName>
    <definedName name="Р11_табл_шапка_гр10">#REF!</definedName>
    <definedName name="Р11_табл_шапка_гр11" localSheetId="12">Раздел12!$AA$10</definedName>
    <definedName name="Р11_табл_шапка_гр11" localSheetId="13">#REF!</definedName>
    <definedName name="Р11_табл_шапка_гр11">#REF!</definedName>
    <definedName name="Р11_табл_шапка_гр12" localSheetId="12">Раздел12!$AB$10</definedName>
    <definedName name="Р11_табл_шапка_гр12" localSheetId="13">#REF!</definedName>
    <definedName name="Р11_табл_шапка_гр12">#REF!</definedName>
    <definedName name="Р11_табл_шапка_гр13" localSheetId="12">Раздел12!$AC$10</definedName>
    <definedName name="Р11_табл_шапка_гр13" localSheetId="13">#REF!</definedName>
    <definedName name="Р11_табл_шапка_гр13">#REF!</definedName>
    <definedName name="Р12" localSheetId="12">#REF!</definedName>
    <definedName name="Р12" localSheetId="13">Раздел13!$A$1:$K$40</definedName>
    <definedName name="Р12">#REF!</definedName>
    <definedName name="Р12_данные" localSheetId="12">#REF!</definedName>
    <definedName name="Р12_данные" localSheetId="13">Раздел13!$B$1:$J$40</definedName>
    <definedName name="Р12_данные">#REF!</definedName>
    <definedName name="Р12_реквизиты" localSheetId="12">#REF!</definedName>
    <definedName name="Р12_реквизиты" localSheetId="13">Раздел13!$B$32:$J$40</definedName>
    <definedName name="Р12_реквизиты">#REF!</definedName>
    <definedName name="Р12_реквизиты_дата" localSheetId="12">#REF!</definedName>
    <definedName name="Р12_реквизиты_дата" localSheetId="13">Раздел13!#REF!</definedName>
    <definedName name="Р12_реквизиты_дата" localSheetId="9">#REF!</definedName>
    <definedName name="Р12_реквизиты_дата">#REF!</definedName>
    <definedName name="Р12_реквизиты_должность" localSheetId="12">#REF!</definedName>
    <definedName name="Р12_реквизиты_должность" localSheetId="13">Раздел13!$B$33</definedName>
    <definedName name="Р12_реквизиты_должность">#REF!</definedName>
    <definedName name="Р12_реквизиты_емейл" localSheetId="12">#REF!</definedName>
    <definedName name="Р12_реквизиты_емейл" localSheetId="13">Раздел13!#REF!</definedName>
    <definedName name="Р12_реквизиты_емейл" localSheetId="9">#REF!</definedName>
    <definedName name="Р12_реквизиты_емейл">#REF!</definedName>
    <definedName name="Р12_реквизиты_телефон" localSheetId="12">#REF!</definedName>
    <definedName name="Р12_реквизиты_телефон" localSheetId="13">Раздел13!$C$36</definedName>
    <definedName name="Р12_реквизиты_телефон">#REF!</definedName>
    <definedName name="Р12_реквизиты_фио" localSheetId="12">#REF!</definedName>
    <definedName name="Р12_реквизиты_фио" localSheetId="13">Раздел13!#REF!</definedName>
    <definedName name="Р12_реквизиты_фио" localSheetId="9">#REF!</definedName>
    <definedName name="Р12_реквизиты_фио">#REF!</definedName>
    <definedName name="Р12_табл" localSheetId="12">#REF!</definedName>
    <definedName name="Р12_табл" localSheetId="13">Раздел13!$B$1:$J$26</definedName>
    <definedName name="Р12_табл">#REF!</definedName>
    <definedName name="Р12_табл_тело" localSheetId="12">#REF!</definedName>
    <definedName name="Р12_табл_тело" localSheetId="13">Раздел13!$B$8:$J$26</definedName>
    <definedName name="Р12_табл_тело">#REF!</definedName>
    <definedName name="Р12_табл_шапка" localSheetId="12">#REF!</definedName>
    <definedName name="Р12_табл_шапка" localSheetId="13">Раздел13!$B$1:$J$6</definedName>
    <definedName name="Р12_табл_шапка">#REF!</definedName>
    <definedName name="Р12_табл_шапка_гр01" localSheetId="12">#REF!</definedName>
    <definedName name="Р12_табл_шапка_гр01" localSheetId="13">Раздел13!$B$6</definedName>
    <definedName name="Р12_табл_шапка_гр01">#REF!</definedName>
    <definedName name="Р12_табл_шапка_гр02" localSheetId="12">#REF!</definedName>
    <definedName name="Р12_табл_шапка_гр02" localSheetId="13">Раздел13!$C$6</definedName>
    <definedName name="Р12_табл_шапка_гр02">#REF!</definedName>
    <definedName name="Р12_табл_шапка_гр03" localSheetId="12">#REF!</definedName>
    <definedName name="Р12_табл_шапка_гр03" localSheetId="13">Раздел13!#REF!</definedName>
    <definedName name="Р12_табл_шапка_гр03" localSheetId="9">#REF!</definedName>
    <definedName name="Р12_табл_шапка_гр03">#REF!</definedName>
    <definedName name="Р12_табл_шапка_гр04" localSheetId="12">#REF!</definedName>
    <definedName name="Р12_табл_шапка_гр04" localSheetId="13">Раздел13!$D$6</definedName>
    <definedName name="Р12_табл_шапка_гр04">#REF!</definedName>
    <definedName name="Р12_табл_шапка_гр05" localSheetId="12">#REF!</definedName>
    <definedName name="Р12_табл_шапка_гр05" localSheetId="13">Раздел13!#REF!</definedName>
    <definedName name="Р12_табл_шапка_гр05">#REF!</definedName>
    <definedName name="Р12_табл_шапка_гр06" localSheetId="12">#REF!</definedName>
    <definedName name="Р12_табл_шапка_гр06" localSheetId="13">Раздел13!#REF!</definedName>
    <definedName name="Р12_табл_шапка_гр06" localSheetId="9">#REF!</definedName>
    <definedName name="Р12_табл_шапка_гр06">#REF!</definedName>
    <definedName name="Р12_табл_шапка_гр07" localSheetId="12">#REF!</definedName>
    <definedName name="Р12_табл_шапка_гр07" localSheetId="13">Раздел13!#REF!</definedName>
    <definedName name="Р12_табл_шапка_гр07" localSheetId="9">#REF!</definedName>
    <definedName name="Р12_табл_шапка_гр07">#REF!</definedName>
    <definedName name="Р12_табл_шапка_гр08" localSheetId="12">#REF!</definedName>
    <definedName name="Р12_табл_шапка_гр08" localSheetId="13">Раздел13!#REF!</definedName>
    <definedName name="Р12_табл_шапка_гр08" localSheetId="9">#REF!</definedName>
    <definedName name="Р12_табл_шапка_гр08">#REF!</definedName>
    <definedName name="Р12_табл_шапка_гр09" localSheetId="12">#REF!</definedName>
    <definedName name="Р12_табл_шапка_гр09" localSheetId="13">Раздел13!#REF!</definedName>
    <definedName name="Р12_табл_шапка_гр09" localSheetId="9">#REF!</definedName>
    <definedName name="Р12_табл_шапка_гр09">#REF!</definedName>
    <definedName name="Р12_табл_шапка_гр10" localSheetId="12">#REF!</definedName>
    <definedName name="Р12_табл_шапка_гр10" localSheetId="13">Раздел13!#REF!</definedName>
    <definedName name="Р12_табл_шапка_гр10">#REF!</definedName>
    <definedName name="Р12_табл_шапка_гр11" localSheetId="12">#REF!</definedName>
    <definedName name="Р12_табл_шапка_гр11" localSheetId="13">Раздел13!#REF!</definedName>
    <definedName name="Р12_табл_шапка_гр11">#REF!</definedName>
    <definedName name="Р12_табл_шапка_гр12" localSheetId="12">#REF!</definedName>
    <definedName name="Р12_табл_шапка_гр12" localSheetId="13">Раздел13!#REF!</definedName>
    <definedName name="Р12_табл_шапка_гр12">#REF!</definedName>
    <definedName name="Р12_табл_шапка_гр13" localSheetId="12">#REF!</definedName>
    <definedName name="Р12_табл_шапка_гр13" localSheetId="13">Раздел13!#REF!</definedName>
    <definedName name="Р12_табл_шапка_гр13">#REF!</definedName>
    <definedName name="Р12_табл_шапка_гр14" localSheetId="12">#REF!</definedName>
    <definedName name="Р12_табл_шапка_гр14" localSheetId="13">Раздел13!#REF!</definedName>
    <definedName name="Р12_табл_шапка_гр14">#REF!</definedName>
    <definedName name="Р12_табл_шапка_гр15" localSheetId="12">#REF!</definedName>
    <definedName name="Р12_табл_шапка_гр15" localSheetId="13">Раздел13!#REF!</definedName>
    <definedName name="Р12_табл_шапка_гр15">#REF!</definedName>
    <definedName name="Р12_табл_шапка_гр16" localSheetId="12">#REF!</definedName>
    <definedName name="Р12_табл_шапка_гр16" localSheetId="13">Раздел13!#REF!</definedName>
    <definedName name="Р12_табл_шапка_гр16">#REF!</definedName>
    <definedName name="Р12_табл_шапка_гр17" localSheetId="12">#REF!</definedName>
    <definedName name="Р12_табл_шапка_гр17" localSheetId="13">Раздел13!#REF!</definedName>
    <definedName name="Р12_табл_шапка_гр17">#REF!</definedName>
    <definedName name="Р12_табл_шапка_гр18" localSheetId="12">#REF!</definedName>
    <definedName name="Р12_табл_шапка_гр18" localSheetId="13">Раздел13!#REF!</definedName>
    <definedName name="Р12_табл_шапка_гр18">#REF!</definedName>
    <definedName name="Р12_табл_шапка_гр19" localSheetId="12">#REF!</definedName>
    <definedName name="Р12_табл_шапка_гр19" localSheetId="13">Раздел13!#REF!</definedName>
    <definedName name="Р12_табл_шапка_гр19">#REF!</definedName>
    <definedName name="Р12_табл_шапка_гр20" localSheetId="12">#REF!</definedName>
    <definedName name="Р12_табл_шапка_гр20" localSheetId="13">Раздел13!#REF!</definedName>
    <definedName name="Р12_табл_шапка_гр20">#REF!</definedName>
    <definedName name="Р12_табл_шапка_гр21" localSheetId="12">#REF!</definedName>
    <definedName name="Р12_табл_шапка_гр21" localSheetId="13">Раздел13!#REF!</definedName>
    <definedName name="Р12_табл_шапка_гр21">#REF!</definedName>
    <definedName name="Р12_табл_шапка_гр22" localSheetId="12">#REF!</definedName>
    <definedName name="Р12_табл_шапка_гр22" localSheetId="13">Раздел13!#REF!</definedName>
    <definedName name="Р12_табл_шапка_гр22">#REF!</definedName>
    <definedName name="Р12_табл_шапка_гр23" localSheetId="12">#REF!</definedName>
    <definedName name="Р12_табл_шапка_гр23" localSheetId="13">Раздел13!#REF!</definedName>
    <definedName name="Р12_табл_шапка_гр23">#REF!</definedName>
    <definedName name="Р12_табл_шапка_гр24" localSheetId="12">#REF!</definedName>
    <definedName name="Р12_табл_шапка_гр24" localSheetId="13">Раздел13!#REF!</definedName>
    <definedName name="Р12_табл_шапка_гр24" localSheetId="9">#REF!</definedName>
    <definedName name="Р12_табл_шапка_гр24">#REF!</definedName>
    <definedName name="Р12_табл_шапка_гр25" localSheetId="12">#REF!</definedName>
    <definedName name="Р12_табл_шапка_гр25" localSheetId="13">Раздел13!#REF!</definedName>
    <definedName name="Р12_табл_шапка_гр25" localSheetId="9">#REF!</definedName>
    <definedName name="Р12_табл_шапка_гр25">#REF!</definedName>
    <definedName name="Р12_табл_шапка_гр26" localSheetId="12">#REF!</definedName>
    <definedName name="Р12_табл_шапка_гр26" localSheetId="13">Раздел13!#REF!</definedName>
    <definedName name="Р12_табл_шапка_гр26" localSheetId="9">#REF!</definedName>
    <definedName name="Р12_табл_шапка_гр26">#REF!</definedName>
    <definedName name="Р12_табл_шапка_гр27" localSheetId="12">#REF!</definedName>
    <definedName name="Р12_табл_шапка_гр27" localSheetId="13">Раздел13!#REF!</definedName>
    <definedName name="Р12_табл_шапка_гр27" localSheetId="9">#REF!</definedName>
    <definedName name="Р12_табл_шапка_гр27">#REF!</definedName>
    <definedName name="Р12_табл_шапка_гр28" localSheetId="12">#REF!</definedName>
    <definedName name="Р12_табл_шапка_гр28" localSheetId="13">Раздел13!#REF!</definedName>
    <definedName name="Р12_табл_шапка_гр28">#REF!</definedName>
    <definedName name="Р2">Раздел2!$A$1:$V$219</definedName>
    <definedName name="Р2_данные">Раздел2!$B$1:$U$219</definedName>
    <definedName name="Р2_табл">Раздел2!$B$1:$U$219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12">Раздел2!#REF!</definedName>
    <definedName name="Р2_табл_шапка_гр03" localSheetId="13">[2]Раздел2!#REF!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Раздел2!$G$8</definedName>
    <definedName name="Р2_табл_шапка_гр06">Раздел2!$H$8</definedName>
    <definedName name="Р2_табл_шапка_гр07">Раздел2!$I$8</definedName>
    <definedName name="Р2_табл_шапка_гр08">Раздел2!$J$8</definedName>
    <definedName name="Р2_табл_шапка_гр09">Раздел2!$K$8</definedName>
    <definedName name="Р2_табл_шапка_гр10">Раздел2!$L$8</definedName>
    <definedName name="Р2_табл_шапка_гр11">Раздел2!$M$8</definedName>
    <definedName name="Р2_табл_шапка_гр12">Раздел2!$N$8</definedName>
    <definedName name="Р2_табл_шапка_гр13">Раздел2!$O$8</definedName>
    <definedName name="Р2_табл_шапка_гр14">Раздел2!$P$8</definedName>
    <definedName name="Р2_табл_шапка_гр15">Раздел2!$Q$8</definedName>
    <definedName name="Р2_табл_шапка_гр16">Раздел2!$S$8</definedName>
    <definedName name="Р2_табл_шапка_гр17" localSheetId="12">Раздел2!#REF!</definedName>
    <definedName name="Р2_табл_шапка_гр17" localSheetId="13">[2]Раздел2!#REF!</definedName>
    <definedName name="Р2_табл_шапка_гр17">Раздел2!#REF!</definedName>
    <definedName name="Р2_табл_шапка_гр18">Раздел2!$T$8</definedName>
    <definedName name="Р2_табл_шапка_гр19">Раздел2!$U$8</definedName>
    <definedName name="Р3">Раздел3!$A$1:$AJ$125</definedName>
    <definedName name="Р3_данные">Раздел3!$B$1:$AI$125</definedName>
    <definedName name="Р3_табл">Раздел3!$B$1:$AI$125</definedName>
    <definedName name="Р3_табл_тело">Раздел3!$B$8:$AI$125</definedName>
    <definedName name="Р3_табл_шапка">Раздел3!$B$1:$AI$7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Раздел3!$F$7</definedName>
    <definedName name="Р3_табл_шапка_гр05" localSheetId="12">Раздел3!#REF!</definedName>
    <definedName name="Р3_табл_шапка_гр05" localSheetId="13">[2]Раздел3!#REF!</definedName>
    <definedName name="Р3_табл_шапка_гр05">Раздел3!#REF!</definedName>
    <definedName name="Р3_табл_шапка_гр06" localSheetId="12">Раздел3!#REF!</definedName>
    <definedName name="Р3_табл_шапка_гр06" localSheetId="13">[2]Раздел3!#REF!</definedName>
    <definedName name="Р3_табл_шапка_гр06">Раздел3!#REF!</definedName>
    <definedName name="Р3_табл_шапка_гр07">Раздел3!$W$7</definedName>
    <definedName name="Р3_табл_шапка_гр08">Раздел3!$X$7</definedName>
    <definedName name="Р3_табл_шапка_гр09">Раздел3!$Z$7</definedName>
    <definedName name="Р3_табл_шапка_гр10">Раздел3!$AA$7</definedName>
    <definedName name="Р3_табл_шапка_гр11">Раздел3!$AB$7</definedName>
    <definedName name="Р3_табл_шапка_гр12">Раздел3!$AC$7</definedName>
    <definedName name="Р3_табл_шапка_гр13">Раздел3!$AD$7</definedName>
    <definedName name="Р3_табл_шапка_гр14">Раздел3!$AF$7</definedName>
    <definedName name="Р3_табл_шапка_гр15">Раздел3!$AG$7</definedName>
    <definedName name="Р3_табл_шапка_гр16">Раздел3!$AH$7</definedName>
    <definedName name="Р3_табл_шапка_гр17">Раздел3!$AI$7</definedName>
    <definedName name="Р4">Раздел5!$A$1:$Z$125</definedName>
    <definedName name="Р4_данные">Раздел5!$B$1:$Y$125</definedName>
    <definedName name="Р4_табл">Раздел5!$B$1:$Y$125</definedName>
    <definedName name="Р4_табл_тело">Раздел5!$B$8:$Y$125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Раздел6!$A$1:$P$126</definedName>
    <definedName name="Р5_данные">Раздел6!$B$1:$O$126</definedName>
    <definedName name="Р5_табл">Раздел6!$B$1:$O$126</definedName>
    <definedName name="Р5_табл_тело">Раздел6!$B$9:$O$126</definedName>
    <definedName name="Р5_табл_шапка">Раздел6!$B$1:$O$8</definedName>
    <definedName name="Р5_табл_шапка_гр01">Раздел6!$B$8</definedName>
    <definedName name="Р5_табл_шапка_гр02">Раздел6!$C$8</definedName>
    <definedName name="Р5_табл_шапка_гр03" localSheetId="12">Раздел6!#REF!</definedName>
    <definedName name="Р5_табл_шапка_гр03">Раздел6!#REF!</definedName>
    <definedName name="Р5_табл_шапка_гр04">Раздел6!#REF!</definedName>
    <definedName name="Р5_табл_шапка_гр05" localSheetId="12">Раздел6!#REF!</definedName>
    <definedName name="Р5_табл_шапка_гр05" localSheetId="13">[2]Раздел6!#REF!</definedName>
    <definedName name="Р5_табл_шапка_гр05" localSheetId="9">Раздел6!#REF!</definedName>
    <definedName name="Р5_табл_шапка_гр05">Раздел6!#REF!</definedName>
    <definedName name="Р5_табл_шапка_гр06" localSheetId="12">Раздел6!#REF!</definedName>
    <definedName name="Р5_табл_шапка_гр06" localSheetId="13">[2]Раздел6!#REF!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12">Раздел6!#REF!</definedName>
    <definedName name="Р5_табл_шапка_гр07" localSheetId="13">[2]Раздел6!#REF!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12">Раздел6!#REF!</definedName>
    <definedName name="Р5_табл_шапка_гр08" localSheetId="13">[2]Раздел6!#REF!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 localSheetId="12">Раздел6!#REF!</definedName>
    <definedName name="Р5_табл_шапка_гр09" localSheetId="13">[2]Раздел6!#REF!</definedName>
    <definedName name="Р5_табл_шапка_гр09">Раздел6!#REF!</definedName>
    <definedName name="Р5_табл_шапка_гр10" localSheetId="12">Раздел6!#REF!</definedName>
    <definedName name="Р5_табл_шапка_гр10" localSheetId="13">[2]Раздел6!#REF!</definedName>
    <definedName name="Р5_табл_шапка_гр10">Раздел6!#REF!</definedName>
    <definedName name="Р5_табл_шапка_гр11" localSheetId="12">Раздел6!#REF!</definedName>
    <definedName name="Р5_табл_шапка_гр11" localSheetId="13">[2]Раздел6!#REF!</definedName>
    <definedName name="Р5_табл_шапка_гр11">Раздел6!#REF!</definedName>
    <definedName name="Р5_табл_шапка_гр12" localSheetId="12">Раздел6!#REF!</definedName>
    <definedName name="Р5_табл_шапка_гр12" localSheetId="13">[2]Раздел6!#REF!</definedName>
    <definedName name="Р5_табл_шапка_гр12">Раздел6!#REF!</definedName>
    <definedName name="Р5_табл_шапка_гр13">Раздел6!#REF!</definedName>
    <definedName name="Р5_табл_шапка_гр14">Раздел6!#REF!</definedName>
    <definedName name="Р5_табл_шапка_гр15" localSheetId="12">Раздел6!#REF!</definedName>
    <definedName name="Р5_табл_шапка_гр15" localSheetId="13">[2]Раздел6!#REF!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12">Раздел6!#REF!</definedName>
    <definedName name="Р5_табл_шапка_гр16" localSheetId="13">[2]Раздел6!#REF!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12">Раздел6!#REF!</definedName>
    <definedName name="Р5_табл_шапка_гр17" localSheetId="13">[2]Раздел6!#REF!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12">Раздел6!#REF!</definedName>
    <definedName name="Р5_табл_шапка_гр18" localSheetId="13">[2]Раздел6!#REF!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 localSheetId="12">Раздел6!#REF!</definedName>
    <definedName name="Р5_табл_шапка_гр19" localSheetId="13">[2]Раздел6!#REF!</definedName>
    <definedName name="Р5_табл_шапка_гр19">Раздел6!#REF!</definedName>
    <definedName name="Р5_табл_шапка_гр20" localSheetId="12">Раздел6!#REF!</definedName>
    <definedName name="Р5_табл_шапка_гр20" localSheetId="13">[2]Раздел6!#REF!</definedName>
    <definedName name="Р5_табл_шапка_гр20">Раздел6!#REF!</definedName>
    <definedName name="Р5_табл_шапка_гр21" localSheetId="12">Раздел6!#REF!</definedName>
    <definedName name="Р5_табл_шапка_гр21" localSheetId="13">[2]Раздел6!#REF!</definedName>
    <definedName name="Р5_табл_шапка_гр21">Раздел6!#REF!</definedName>
    <definedName name="Р5_табл_шапка_гр22" localSheetId="12">Раздел6!#REF!</definedName>
    <definedName name="Р5_табл_шапка_гр22" localSheetId="13">[2]Раздел6!#REF!</definedName>
    <definedName name="Р5_табл_шапка_гр22">Раздел6!#REF!</definedName>
    <definedName name="Р5_табл_шапка_гр23">Раздел6!#REF!</definedName>
    <definedName name="Р5_табл_шапка_гр24">Раздел6!#REF!</definedName>
    <definedName name="Р5_табл_шапка_гр25" localSheetId="12">Раздел6!#REF!</definedName>
    <definedName name="Р5_табл_шапка_гр25" localSheetId="13">[2]Раздел6!#REF!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12">Раздел6!#REF!</definedName>
    <definedName name="Р5_табл_шапка_гр26" localSheetId="13">[2]Раздел6!#REF!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12">Раздел6!#REF!</definedName>
    <definedName name="Р5_табл_шапка_гр27" localSheetId="13">[2]Раздел6!#REF!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12">Раздел6!#REF!</definedName>
    <definedName name="Р5_табл_шапка_гр28" localSheetId="13">[2]Раздел6!#REF!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 localSheetId="12">Раздел6!#REF!</definedName>
    <definedName name="Р5_табл_шапка_гр29" localSheetId="13">[2]Раздел6!#REF!</definedName>
    <definedName name="Р5_табл_шапка_гр29">Раздел6!#REF!</definedName>
    <definedName name="Р5_табл_шапка_гр30" localSheetId="12">Раздел6!#REF!</definedName>
    <definedName name="Р5_табл_шапка_гр30" localSheetId="13">[2]Раздел6!#REF!</definedName>
    <definedName name="Р5_табл_шапка_гр30">Раздел6!#REF!</definedName>
    <definedName name="Р5_табл_шапка_гр31" localSheetId="12">Раздел6!#REF!</definedName>
    <definedName name="Р5_табл_шапка_гр31" localSheetId="13">[2]Раздел6!#REF!</definedName>
    <definedName name="Р5_табл_шапка_гр31">Раздел6!#REF!</definedName>
    <definedName name="Р5_табл_шапка_гр32" localSheetId="12">Раздел6!#REF!</definedName>
    <definedName name="Р5_табл_шапка_гр32" localSheetId="13">[2]Раздел6!#REF!</definedName>
    <definedName name="Р5_табл_шапка_гр32">Раздел6!#REF!</definedName>
    <definedName name="Р5_табл_шапка_гр33">Раздел6!#REF!</definedName>
    <definedName name="Р5_табл_шапка_гр34">Раздел6!#REF!</definedName>
    <definedName name="Р5_табл_шапка_гр35" localSheetId="12">Раздел6!#REF!</definedName>
    <definedName name="Р5_табл_шапка_гр35" localSheetId="13">[2]Раздел6!#REF!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12">Раздел6!#REF!</definedName>
    <definedName name="Р5_табл_шапка_гр36" localSheetId="13">[2]Раздел6!#REF!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12">Раздел6!#REF!</definedName>
    <definedName name="Р5_табл_шапка_гр37" localSheetId="13">[2]Раздел6!#REF!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12">Раздел6!#REF!</definedName>
    <definedName name="Р5_табл_шапка_гр38" localSheetId="13">[2]Раздел6!#REF!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 localSheetId="12">Раздел6!#REF!</definedName>
    <definedName name="Р5_табл_шапка_гр39" localSheetId="13">[2]Раздел6!#REF!</definedName>
    <definedName name="Р5_табл_шапка_гр39">Раздел6!#REF!</definedName>
    <definedName name="Р5_табл_шапка_гр40" localSheetId="12">Раздел6!#REF!</definedName>
    <definedName name="Р5_табл_шапка_гр40" localSheetId="13">[2]Раздел6!#REF!</definedName>
    <definedName name="Р5_табл_шапка_гр40">Раздел6!#REF!</definedName>
    <definedName name="Р5_табл_шапка_гр41" localSheetId="12">Раздел6!#REF!</definedName>
    <definedName name="Р5_табл_шапка_гр41" localSheetId="13">[2]Раздел6!#REF!</definedName>
    <definedName name="Р5_табл_шапка_гр41">Раздел6!#REF!</definedName>
    <definedName name="Р5_табл_шапка_гр42" localSheetId="12">Раздел6!#REF!</definedName>
    <definedName name="Р5_табл_шапка_гр42" localSheetId="13">[2]Раздел6!#REF!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12">Раздел6!#REF!</definedName>
    <definedName name="Р5_табл_шапка_гр45" localSheetId="13">[2]Раздел6!#REF!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12">Раздел6!#REF!</definedName>
    <definedName name="Р5_табл_шапка_гр46" localSheetId="13">[2]Раздел6!#REF!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12">Раздел6!#REF!</definedName>
    <definedName name="Р5_табл_шапка_гр47" localSheetId="13">[2]Раздел6!#REF!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12">Раздел6!#REF!</definedName>
    <definedName name="Р5_табл_шапка_гр48" localSheetId="13">[2]Раздел6!#REF!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 localSheetId="12">Раздел6!#REF!</definedName>
    <definedName name="Р5_табл_шапка_гр49" localSheetId="13">[2]Раздел6!#REF!</definedName>
    <definedName name="Р5_табл_шапка_гр49">Раздел6!#REF!</definedName>
    <definedName name="Р5_табл_шапка_гр50" localSheetId="12">Раздел6!#REF!</definedName>
    <definedName name="Р5_табл_шапка_гр50" localSheetId="13">[2]Раздел6!#REF!</definedName>
    <definedName name="Р5_табл_шапка_гр50">Раздел6!#REF!</definedName>
    <definedName name="Р5_табл_шапка_гр51" localSheetId="12">Раздел6!#REF!</definedName>
    <definedName name="Р5_табл_шапка_гр51" localSheetId="13">[2]Раздел6!#REF!</definedName>
    <definedName name="Р5_табл_шапка_гр51">Раздел6!#REF!</definedName>
    <definedName name="Р5_табл_шапка_гр52" localSheetId="12">Раздел6!#REF!</definedName>
    <definedName name="Р5_табл_шапка_гр52" localSheetId="13">[2]Раздел6!#REF!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12">Раздел6!#REF!</definedName>
    <definedName name="Р5_табл_шапка_гр55" localSheetId="13">[2]Раздел6!#REF!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12">Раздел6!#REF!</definedName>
    <definedName name="Р5_табл_шапка_гр56" localSheetId="13">[2]Раздел6!#REF!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12">Раздел6!#REF!</definedName>
    <definedName name="Р5_табл_шапка_гр57" localSheetId="13">[2]Раздел6!#REF!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12">Раздел6!#REF!</definedName>
    <definedName name="Р5_табл_шапка_гр58" localSheetId="13">[2]Раздел6!#REF!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 localSheetId="12">Раздел6!#REF!</definedName>
    <definedName name="Р5_табл_шапка_гр59" localSheetId="13">[2]Раздел6!#REF!</definedName>
    <definedName name="Р5_табл_шапка_гр59">Раздел6!#REF!</definedName>
    <definedName name="Р5_табл_шапка_гр60" localSheetId="12">Раздел6!#REF!</definedName>
    <definedName name="Р5_табл_шапка_гр60" localSheetId="13">[2]Раздел6!#REF!</definedName>
    <definedName name="Р5_табл_шапка_гр60">Раздел6!#REF!</definedName>
    <definedName name="Р5_табл_шапка_гр61" localSheetId="12">Раздел6!#REF!</definedName>
    <definedName name="Р5_табл_шапка_гр61" localSheetId="13">[2]Раздел6!#REF!</definedName>
    <definedName name="Р5_табл_шапка_гр61">Раздел6!#REF!</definedName>
    <definedName name="Р5_табл_шапка_гр62" localSheetId="12">Раздел6!#REF!</definedName>
    <definedName name="Р5_табл_шапка_гр62" localSheetId="13">[2]Раздел6!#REF!</definedName>
    <definedName name="Р5_табл_шапка_гр62">Раздел6!#REF!</definedName>
    <definedName name="Р6">Раздел7!$A$1:$AI$125</definedName>
    <definedName name="Р6_данные">Раздел7!$B$1:$AH$125</definedName>
    <definedName name="Р6_табл">Раздел7!$B$1:$AH$125</definedName>
    <definedName name="Р6_табл_тело">Раздел7!$B$8:$AH$125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Раздел8!$A$1:$BH$125</definedName>
    <definedName name="Р7_данные">Раздел8!$B$1:$BG$125</definedName>
    <definedName name="Р7_табл">Раздел8!$B$1:$BG$125</definedName>
    <definedName name="Р7_табл_тело">Раздел8!$B$8:$BG$125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12">#REF!</definedName>
    <definedName name="Р8" localSheetId="13">#REF!</definedName>
    <definedName name="Р8" localSheetId="9">Раздел9!$A$1:$AB$127</definedName>
    <definedName name="Р8">#REF!</definedName>
    <definedName name="Р8_данные" localSheetId="12">#REF!</definedName>
    <definedName name="Р8_данные" localSheetId="13">#REF!</definedName>
    <definedName name="Р8_данные" localSheetId="9">Раздел9!$B$1:$AB$127</definedName>
    <definedName name="Р8_данные">#REF!</definedName>
    <definedName name="Р8_табл" localSheetId="12">#REF!</definedName>
    <definedName name="Р8_табл" localSheetId="13">#REF!</definedName>
    <definedName name="Р8_табл" localSheetId="9">Раздел9!$B$1:$AB$127</definedName>
    <definedName name="Р8_табл">#REF!</definedName>
    <definedName name="Р8_табл_тело" localSheetId="12">#REF!</definedName>
    <definedName name="Р8_табл_тело" localSheetId="13">#REF!</definedName>
    <definedName name="Р8_табл_тело" localSheetId="9">Раздел9!$B$10:$AB$127</definedName>
    <definedName name="Р8_табл_тело">#REF!</definedName>
    <definedName name="Р8_табл_шапка" localSheetId="12">#REF!</definedName>
    <definedName name="Р8_табл_шапка" localSheetId="13">#REF!</definedName>
    <definedName name="Р8_табл_шапка" localSheetId="9">Раздел9!$B$1:$AB$9</definedName>
    <definedName name="Р8_табл_шапка">#REF!</definedName>
    <definedName name="Р8_табл_шапка_гр01" localSheetId="12">#REF!</definedName>
    <definedName name="Р8_табл_шапка_гр01" localSheetId="13">#REF!</definedName>
    <definedName name="Р8_табл_шапка_гр01" localSheetId="9">Раздел9!$B$9</definedName>
    <definedName name="Р8_табл_шапка_гр01">#REF!</definedName>
    <definedName name="Р8_табл_шапка_гр02" localSheetId="12">#REF!</definedName>
    <definedName name="Р8_табл_шапка_гр02" localSheetId="13">#REF!</definedName>
    <definedName name="Р8_табл_шапка_гр02" localSheetId="9">Раздел9!$C$9</definedName>
    <definedName name="Р8_табл_шапка_гр02">#REF!</definedName>
    <definedName name="Р8_табл_шапка_гр03" localSheetId="12">#REF!</definedName>
    <definedName name="Р8_табл_шапка_гр03" localSheetId="13">#REF!</definedName>
    <definedName name="Р8_табл_шапка_гр03" localSheetId="9">Раздел9!$D$9</definedName>
    <definedName name="Р8_табл_шапка_гр03">#REF!</definedName>
    <definedName name="Р8_табл_шапка_гр04" localSheetId="12">#REF!</definedName>
    <definedName name="Р8_табл_шапка_гр04" localSheetId="13">#REF!</definedName>
    <definedName name="Р8_табл_шапка_гр04" localSheetId="9">Раздел9!$E$9</definedName>
    <definedName name="Р8_табл_шапка_гр04">#REF!</definedName>
    <definedName name="Р8_табл_шапка_гр05" localSheetId="12">#REF!</definedName>
    <definedName name="Р8_табл_шапка_гр05" localSheetId="13">#REF!</definedName>
    <definedName name="Р8_табл_шапка_гр05" localSheetId="9">Раздел9!$F$9</definedName>
    <definedName name="Р8_табл_шапка_гр05">#REF!</definedName>
    <definedName name="Р8_табл_шапка_гр06" localSheetId="12">#REF!</definedName>
    <definedName name="Р8_табл_шапка_гр06" localSheetId="13">#REF!</definedName>
    <definedName name="Р8_табл_шапка_гр06" localSheetId="9">Раздел9!$G$9</definedName>
    <definedName name="Р8_табл_шапка_гр06">#REF!</definedName>
    <definedName name="Р8_табл_шапка_гр07" localSheetId="12">#REF!</definedName>
    <definedName name="Р8_табл_шапка_гр07" localSheetId="13">#REF!</definedName>
    <definedName name="Р8_табл_шапка_гр07" localSheetId="9">Раздел9!$H$9</definedName>
    <definedName name="Р8_табл_шапка_гр07">#REF!</definedName>
    <definedName name="Р8_табл_шапка_гр08" localSheetId="12">#REF!</definedName>
    <definedName name="Р8_табл_шапка_гр08" localSheetId="13">#REF!</definedName>
    <definedName name="Р8_табл_шапка_гр08" localSheetId="9">Раздел9!$I$9</definedName>
    <definedName name="Р8_табл_шапка_гр08">#REF!</definedName>
    <definedName name="Р8_табл_шапка_гр09" localSheetId="12">#REF!</definedName>
    <definedName name="Р8_табл_шапка_гр09" localSheetId="13">#REF!</definedName>
    <definedName name="Р8_табл_шапка_гр09" localSheetId="9">Раздел9!#REF!</definedName>
    <definedName name="Р8_табл_шапка_гр09">#REF!</definedName>
    <definedName name="Р8_табл_шапка_гр10" localSheetId="12">#REF!</definedName>
    <definedName name="Р8_табл_шапка_гр10" localSheetId="13">#REF!</definedName>
    <definedName name="Р8_табл_шапка_гр10" localSheetId="9">Раздел9!$U$9</definedName>
    <definedName name="Р8_табл_шапка_гр10">#REF!</definedName>
    <definedName name="Р8_табл_шапка_гр11" localSheetId="12">#REF!</definedName>
    <definedName name="Р8_табл_шапка_гр11" localSheetId="13">#REF!</definedName>
    <definedName name="Р8_табл_шапка_гр11" localSheetId="9">Раздел9!$V$9</definedName>
    <definedName name="Р8_табл_шапка_гр11">#REF!</definedName>
    <definedName name="Р8_табл_шапка_гр12" localSheetId="12">#REF!</definedName>
    <definedName name="Р8_табл_шапка_гр12" localSheetId="13">#REF!</definedName>
    <definedName name="Р8_табл_шапка_гр12" localSheetId="9">Раздел9!$X$9</definedName>
    <definedName name="Р8_табл_шапка_гр12">#REF!</definedName>
    <definedName name="Р8_табл_шапка_гр13" localSheetId="12">#REF!</definedName>
    <definedName name="Р8_табл_шапка_гр13" localSheetId="13">#REF!</definedName>
    <definedName name="Р8_табл_шапка_гр13" localSheetId="9">Раздел9!$Y$9</definedName>
    <definedName name="Р8_табл_шапка_гр13">#REF!</definedName>
    <definedName name="Р8_табл_шапка_гр14" localSheetId="12">#REF!</definedName>
    <definedName name="Р8_табл_шапка_гр14" localSheetId="13">#REF!</definedName>
    <definedName name="Р8_табл_шапка_гр14" localSheetId="9">Раздел9!$Z$9</definedName>
    <definedName name="Р8_табл_шапка_гр14">#REF!</definedName>
    <definedName name="Р8_табл_шапка_гр15" localSheetId="12">#REF!</definedName>
    <definedName name="Р8_табл_шапка_гр15" localSheetId="13">#REF!</definedName>
    <definedName name="Р8_табл_шапка_гр15" localSheetId="9">Раздел9!$AA$9</definedName>
    <definedName name="Р8_табл_шапка_гр15">#REF!</definedName>
    <definedName name="Р8_табл_шапка_гр16" localSheetId="12">#REF!</definedName>
    <definedName name="Р8_табл_шапка_гр16" localSheetId="13">#REF!</definedName>
    <definedName name="Р8_табл_шапка_гр16" localSheetId="9">Раздел9!$AB$9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2" l="1"/>
  <c r="N6" i="2"/>
  <c r="AO15" i="4" l="1"/>
  <c r="AO14" i="4"/>
  <c r="AO13" i="4"/>
  <c r="AO12" i="4"/>
  <c r="AF13" i="3"/>
  <c r="AF12" i="3"/>
  <c r="AF11" i="3"/>
  <c r="AF10" i="3"/>
  <c r="AF9" i="3"/>
  <c r="N10" i="2"/>
  <c r="N9" i="2" l="1"/>
  <c r="AF17" i="3" l="1"/>
  <c r="AF16" i="3"/>
  <c r="I9" i="6" l="1"/>
  <c r="AF15" i="3" l="1"/>
  <c r="AF14" i="3"/>
  <c r="AH11" i="10"/>
  <c r="AH12" i="10"/>
  <c r="AH13" i="10"/>
  <c r="AH14" i="10"/>
  <c r="AH15" i="10"/>
  <c r="AH16" i="10"/>
  <c r="AH17" i="10"/>
  <c r="AH18" i="10"/>
  <c r="AH19" i="10"/>
  <c r="AH20" i="10"/>
  <c r="AH22" i="10"/>
  <c r="AH23" i="10"/>
  <c r="AH24" i="10"/>
  <c r="AH25" i="10"/>
  <c r="AH26" i="10"/>
  <c r="AH28" i="10"/>
  <c r="AH29" i="10"/>
  <c r="AH30" i="10"/>
  <c r="AH31" i="10"/>
  <c r="AH32" i="10"/>
  <c r="AH33" i="10"/>
  <c r="AH34" i="10"/>
  <c r="AH36" i="10"/>
  <c r="AH37" i="10"/>
  <c r="AH38" i="10"/>
  <c r="AH39" i="10"/>
  <c r="AH40" i="10"/>
  <c r="AH41" i="10"/>
  <c r="AH42" i="10"/>
  <c r="AH44" i="10"/>
  <c r="AH45" i="10"/>
  <c r="AH46" i="10"/>
  <c r="AH47" i="10"/>
  <c r="AH48" i="10"/>
  <c r="AH49" i="10"/>
  <c r="AH50" i="10"/>
  <c r="AH52" i="10"/>
  <c r="AH53" i="10"/>
  <c r="AH54" i="10"/>
  <c r="AH55" i="10"/>
  <c r="AH56" i="10"/>
  <c r="AH57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7" i="10"/>
  <c r="AH88" i="10"/>
  <c r="AH89" i="10"/>
  <c r="AH90" i="10"/>
  <c r="AH91" i="10"/>
  <c r="AH92" i="10"/>
  <c r="AH93" i="10"/>
  <c r="AH94" i="10"/>
  <c r="AH95" i="10"/>
  <c r="AH97" i="10"/>
  <c r="AH98" i="10"/>
  <c r="AH99" i="10"/>
  <c r="AH100" i="10"/>
  <c r="AH101" i="10"/>
  <c r="AH102" i="10"/>
  <c r="AH103" i="10"/>
  <c r="AH105" i="10"/>
  <c r="AH106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7" i="10"/>
  <c r="AH128" i="10"/>
  <c r="AH129" i="10"/>
  <c r="AH130" i="10"/>
  <c r="AH131" i="10"/>
  <c r="AH132" i="10"/>
  <c r="AH133" i="10"/>
  <c r="AH135" i="10"/>
  <c r="AH136" i="10"/>
  <c r="AH138" i="10"/>
  <c r="AH139" i="10"/>
  <c r="AH140" i="10"/>
  <c r="AH141" i="10"/>
  <c r="AH142" i="10"/>
  <c r="AH144" i="10"/>
  <c r="AH145" i="10"/>
  <c r="AH146" i="10"/>
  <c r="AH147" i="10"/>
  <c r="AH148" i="10"/>
  <c r="AH149" i="10"/>
  <c r="AH150" i="10"/>
  <c r="AH151" i="10"/>
  <c r="AH153" i="10"/>
  <c r="AH154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4" i="10"/>
  <c r="AH205" i="10"/>
  <c r="AH206" i="10"/>
  <c r="AH207" i="10"/>
  <c r="AH208" i="10"/>
  <c r="AH209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9" i="10"/>
  <c r="AH230" i="10"/>
  <c r="AH231" i="10"/>
  <c r="AH232" i="10"/>
  <c r="AH233" i="10"/>
  <c r="AH234" i="10"/>
  <c r="AH235" i="10"/>
  <c r="AH236" i="10"/>
  <c r="AH238" i="10"/>
  <c r="AH239" i="10"/>
  <c r="AH240" i="10"/>
  <c r="AH241" i="10"/>
  <c r="AH242" i="10"/>
  <c r="AH243" i="10"/>
  <c r="AH244" i="10"/>
  <c r="AH246" i="10"/>
  <c r="AH247" i="10"/>
  <c r="AH248" i="10"/>
  <c r="AH249" i="10"/>
  <c r="AH250" i="10"/>
  <c r="AH251" i="10"/>
  <c r="AH252" i="10"/>
  <c r="AH253" i="10"/>
  <c r="AH254" i="10"/>
  <c r="AH256" i="10"/>
  <c r="AH257" i="10"/>
  <c r="AH259" i="10"/>
  <c r="AH260" i="10"/>
  <c r="AH261" i="10"/>
  <c r="AH262" i="10"/>
  <c r="AH263" i="10"/>
  <c r="AH264" i="10"/>
  <c r="AH265" i="10"/>
  <c r="AH266" i="10"/>
  <c r="AH267" i="10"/>
  <c r="AH268" i="10"/>
  <c r="AH269" i="10"/>
  <c r="AH270" i="10"/>
  <c r="AH10" i="10"/>
  <c r="L257" i="3" l="1"/>
  <c r="R257" i="3"/>
  <c r="H10" i="12"/>
  <c r="H30" i="12"/>
  <c r="F18" i="2" l="1"/>
  <c r="D16" i="2"/>
  <c r="W14" i="3" l="1"/>
  <c r="W21" i="3"/>
  <c r="S246" i="3"/>
  <c r="Z10" i="3" l="1"/>
  <c r="Z11" i="3"/>
  <c r="Z12" i="3"/>
  <c r="Z13" i="3"/>
  <c r="Z14" i="3"/>
  <c r="Z15" i="3"/>
  <c r="Z16" i="3"/>
  <c r="Z17" i="3"/>
  <c r="Z18" i="3"/>
  <c r="Z19" i="3"/>
  <c r="Z21" i="3"/>
  <c r="Z22" i="3"/>
  <c r="Z20" i="3" s="1"/>
  <c r="Z23" i="3"/>
  <c r="Z24" i="3"/>
  <c r="Z25" i="3"/>
  <c r="Z27" i="3"/>
  <c r="Z28" i="3"/>
  <c r="Z29" i="3"/>
  <c r="Z30" i="3"/>
  <c r="Z31" i="3"/>
  <c r="Z32" i="3"/>
  <c r="Z33" i="3"/>
  <c r="Z35" i="3"/>
  <c r="Z36" i="3"/>
  <c r="Z37" i="3"/>
  <c r="Z38" i="3"/>
  <c r="Z39" i="3"/>
  <c r="Z40" i="3"/>
  <c r="Z41" i="3"/>
  <c r="Z43" i="3"/>
  <c r="Z42" i="3" s="1"/>
  <c r="Z44" i="3"/>
  <c r="Z45" i="3"/>
  <c r="Z46" i="3"/>
  <c r="Z47" i="3"/>
  <c r="Z48" i="3"/>
  <c r="Z49" i="3"/>
  <c r="Z51" i="3"/>
  <c r="Z52" i="3"/>
  <c r="Z50" i="3" s="1"/>
  <c r="Z53" i="3"/>
  <c r="Z54" i="3"/>
  <c r="Z55" i="3"/>
  <c r="Z56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6" i="3"/>
  <c r="Z87" i="3"/>
  <c r="Z88" i="3"/>
  <c r="Z89" i="3"/>
  <c r="Z90" i="3"/>
  <c r="Z91" i="3"/>
  <c r="Z92" i="3"/>
  <c r="Z93" i="3"/>
  <c r="Z94" i="3"/>
  <c r="Z96" i="3"/>
  <c r="Z95" i="3" s="1"/>
  <c r="Z97" i="3"/>
  <c r="Z98" i="3"/>
  <c r="Z99" i="3"/>
  <c r="Z100" i="3"/>
  <c r="Z101" i="3"/>
  <c r="Z102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6" i="3"/>
  <c r="Z125" i="3" s="1"/>
  <c r="Z127" i="3"/>
  <c r="Z128" i="3"/>
  <c r="Z129" i="3"/>
  <c r="Z130" i="3"/>
  <c r="Z131" i="3"/>
  <c r="Z132" i="3"/>
  <c r="Z134" i="3"/>
  <c r="Z135" i="3"/>
  <c r="Z137" i="3"/>
  <c r="Z138" i="3"/>
  <c r="Z139" i="3"/>
  <c r="Z140" i="3"/>
  <c r="Z141" i="3"/>
  <c r="Z143" i="3"/>
  <c r="Z144" i="3"/>
  <c r="Z145" i="3"/>
  <c r="Z146" i="3"/>
  <c r="Z147" i="3"/>
  <c r="Z148" i="3"/>
  <c r="Z149" i="3"/>
  <c r="Z150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3" i="3"/>
  <c r="Z204" i="3"/>
  <c r="Z202" i="3" s="1"/>
  <c r="Z205" i="3"/>
  <c r="Z206" i="3"/>
  <c r="Z207" i="3"/>
  <c r="Z208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8" i="3"/>
  <c r="Z229" i="3"/>
  <c r="Z230" i="3"/>
  <c r="Z231" i="3"/>
  <c r="Z232" i="3"/>
  <c r="Z233" i="3"/>
  <c r="Z234" i="3"/>
  <c r="Z235" i="3"/>
  <c r="Z237" i="3"/>
  <c r="Z238" i="3"/>
  <c r="Z239" i="3"/>
  <c r="Z240" i="3"/>
  <c r="Z241" i="3"/>
  <c r="Z242" i="3"/>
  <c r="Z243" i="3"/>
  <c r="Z245" i="3"/>
  <c r="Z246" i="3"/>
  <c r="Z247" i="3"/>
  <c r="Z248" i="3"/>
  <c r="Z249" i="3"/>
  <c r="Z250" i="3"/>
  <c r="Z251" i="3"/>
  <c r="Z252" i="3"/>
  <c r="Z253" i="3"/>
  <c r="Z255" i="3"/>
  <c r="Z256" i="3"/>
  <c r="Z258" i="3"/>
  <c r="Z257" i="3" s="1"/>
  <c r="Z259" i="3"/>
  <c r="Z260" i="3"/>
  <c r="Z261" i="3"/>
  <c r="Z262" i="3"/>
  <c r="Z263" i="3"/>
  <c r="Z264" i="3"/>
  <c r="Z265" i="3"/>
  <c r="Z266" i="3"/>
  <c r="Z267" i="3"/>
  <c r="Z268" i="3"/>
  <c r="Z269" i="3"/>
  <c r="Z9" i="3"/>
  <c r="W10" i="3"/>
  <c r="W11" i="3"/>
  <c r="W12" i="3"/>
  <c r="W13" i="3"/>
  <c r="W15" i="3"/>
  <c r="W16" i="3"/>
  <c r="W17" i="3"/>
  <c r="W18" i="3"/>
  <c r="W19" i="3"/>
  <c r="W22" i="3"/>
  <c r="W20" i="3" s="1"/>
  <c r="W23" i="3"/>
  <c r="W24" i="3"/>
  <c r="W25" i="3"/>
  <c r="W27" i="3"/>
  <c r="W28" i="3"/>
  <c r="W29" i="3"/>
  <c r="W30" i="3"/>
  <c r="W31" i="3"/>
  <c r="W32" i="3"/>
  <c r="W33" i="3"/>
  <c r="W35" i="3"/>
  <c r="W36" i="3"/>
  <c r="W37" i="3"/>
  <c r="W38" i="3"/>
  <c r="W39" i="3"/>
  <c r="W40" i="3"/>
  <c r="W41" i="3"/>
  <c r="W43" i="3"/>
  <c r="W42" i="3" s="1"/>
  <c r="W44" i="3"/>
  <c r="W45" i="3"/>
  <c r="W46" i="3"/>
  <c r="W47" i="3"/>
  <c r="W48" i="3"/>
  <c r="W49" i="3"/>
  <c r="W51" i="3"/>
  <c r="W52" i="3"/>
  <c r="W53" i="3"/>
  <c r="W54" i="3"/>
  <c r="W55" i="3"/>
  <c r="W56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6" i="3"/>
  <c r="W87" i="3"/>
  <c r="W85" i="3" s="1"/>
  <c r="W88" i="3"/>
  <c r="W89" i="3"/>
  <c r="W90" i="3"/>
  <c r="W91" i="3"/>
  <c r="W92" i="3"/>
  <c r="W93" i="3"/>
  <c r="W94" i="3"/>
  <c r="W96" i="3"/>
  <c r="W95" i="3" s="1"/>
  <c r="W97" i="3"/>
  <c r="W98" i="3"/>
  <c r="W99" i="3"/>
  <c r="W100" i="3"/>
  <c r="W101" i="3"/>
  <c r="W102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6" i="3"/>
  <c r="W125" i="3" s="1"/>
  <c r="W127" i="3"/>
  <c r="W128" i="3"/>
  <c r="W129" i="3"/>
  <c r="W130" i="3"/>
  <c r="W131" i="3"/>
  <c r="W132" i="3"/>
  <c r="W134" i="3"/>
  <c r="W135" i="3"/>
  <c r="W133" i="3" s="1"/>
  <c r="W137" i="3"/>
  <c r="W138" i="3"/>
  <c r="W139" i="3"/>
  <c r="W140" i="3"/>
  <c r="W141" i="3"/>
  <c r="W143" i="3"/>
  <c r="W144" i="3"/>
  <c r="W145" i="3"/>
  <c r="W146" i="3"/>
  <c r="W147" i="3"/>
  <c r="W148" i="3"/>
  <c r="W149" i="3"/>
  <c r="W150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90" i="3"/>
  <c r="W191" i="3"/>
  <c r="W189" i="3" s="1"/>
  <c r="W192" i="3"/>
  <c r="W193" i="3"/>
  <c r="W194" i="3"/>
  <c r="W195" i="3"/>
  <c r="W196" i="3"/>
  <c r="W197" i="3"/>
  <c r="W198" i="3"/>
  <c r="W199" i="3"/>
  <c r="W200" i="3"/>
  <c r="W201" i="3"/>
  <c r="W203" i="3"/>
  <c r="W204" i="3"/>
  <c r="W205" i="3"/>
  <c r="W206" i="3"/>
  <c r="W207" i="3"/>
  <c r="W208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8" i="3"/>
  <c r="W229" i="3"/>
  <c r="W230" i="3"/>
  <c r="W231" i="3"/>
  <c r="W232" i="3"/>
  <c r="W233" i="3"/>
  <c r="W234" i="3"/>
  <c r="W235" i="3"/>
  <c r="W237" i="3"/>
  <c r="W238" i="3"/>
  <c r="W239" i="3"/>
  <c r="W240" i="3"/>
  <c r="W241" i="3"/>
  <c r="W242" i="3"/>
  <c r="W243" i="3"/>
  <c r="W245" i="3"/>
  <c r="W246" i="3"/>
  <c r="W247" i="3"/>
  <c r="W248" i="3"/>
  <c r="W249" i="3"/>
  <c r="W250" i="3"/>
  <c r="W251" i="3"/>
  <c r="W252" i="3"/>
  <c r="W253" i="3"/>
  <c r="W255" i="3"/>
  <c r="W256" i="3"/>
  <c r="W258" i="3"/>
  <c r="W257" i="3" s="1"/>
  <c r="W259" i="3"/>
  <c r="W260" i="3"/>
  <c r="W261" i="3"/>
  <c r="W262" i="3"/>
  <c r="W263" i="3"/>
  <c r="W264" i="3"/>
  <c r="W265" i="3"/>
  <c r="W266" i="3"/>
  <c r="W267" i="3"/>
  <c r="W268" i="3"/>
  <c r="W269" i="3"/>
  <c r="W9" i="3"/>
  <c r="S22" i="3"/>
  <c r="G263" i="3"/>
  <c r="W103" i="3" l="1"/>
  <c r="W202" i="3"/>
  <c r="W50" i="3"/>
  <c r="Z189" i="3"/>
  <c r="Z133" i="3"/>
  <c r="Z103" i="3"/>
  <c r="Z85" i="3"/>
  <c r="W254" i="3"/>
  <c r="W236" i="3"/>
  <c r="W227" i="3"/>
  <c r="W209" i="3"/>
  <c r="W151" i="3"/>
  <c r="W142" i="3"/>
  <c r="W71" i="3"/>
  <c r="W57" i="3"/>
  <c r="W26" i="3"/>
  <c r="Z254" i="3"/>
  <c r="Z244" i="3"/>
  <c r="Z236" i="3"/>
  <c r="Z227" i="3"/>
  <c r="Z151" i="3"/>
  <c r="Z142" i="3"/>
  <c r="Z136" i="3"/>
  <c r="Z71" i="3"/>
  <c r="Z34" i="3"/>
  <c r="Z26" i="3"/>
  <c r="W244" i="3"/>
  <c r="W136" i="3"/>
  <c r="W34" i="3"/>
  <c r="W270" i="3" s="1"/>
  <c r="Z209" i="3"/>
  <c r="Z57" i="3"/>
  <c r="AE14" i="17"/>
  <c r="AE13" i="17"/>
  <c r="AE12" i="17"/>
  <c r="AE11" i="17"/>
  <c r="AO10" i="4" l="1"/>
  <c r="AO9" i="4"/>
  <c r="AO8" i="4"/>
  <c r="AN9" i="4"/>
  <c r="AN10" i="4"/>
  <c r="AN11" i="4"/>
  <c r="AN12" i="4"/>
  <c r="AN13" i="4"/>
  <c r="AN14" i="4"/>
  <c r="AN15" i="4"/>
  <c r="AN16" i="4"/>
  <c r="AN17" i="4"/>
  <c r="AN18" i="4"/>
  <c r="AN20" i="4"/>
  <c r="AN21" i="4"/>
  <c r="AN22" i="4"/>
  <c r="AN23" i="4"/>
  <c r="AN24" i="4"/>
  <c r="AN26" i="4"/>
  <c r="AN27" i="4"/>
  <c r="AN28" i="4"/>
  <c r="AN29" i="4"/>
  <c r="AN30" i="4"/>
  <c r="AN31" i="4"/>
  <c r="AN32" i="4"/>
  <c r="AN34" i="4"/>
  <c r="AN35" i="4"/>
  <c r="AN36" i="4"/>
  <c r="AN37" i="4"/>
  <c r="AN38" i="4"/>
  <c r="AN39" i="4"/>
  <c r="AN40" i="4"/>
  <c r="AN42" i="4"/>
  <c r="AN43" i="4"/>
  <c r="AN44" i="4"/>
  <c r="AN45" i="4"/>
  <c r="AN46" i="4"/>
  <c r="AN47" i="4"/>
  <c r="AN48" i="4"/>
  <c r="AN50" i="4"/>
  <c r="AN51" i="4"/>
  <c r="AN52" i="4"/>
  <c r="AN53" i="4"/>
  <c r="AN54" i="4"/>
  <c r="AN55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5" i="4"/>
  <c r="AN86" i="4"/>
  <c r="AN87" i="4"/>
  <c r="AN88" i="4"/>
  <c r="AN89" i="4"/>
  <c r="AN90" i="4"/>
  <c r="AN91" i="4"/>
  <c r="AN92" i="4"/>
  <c r="AN93" i="4"/>
  <c r="AN95" i="4"/>
  <c r="AN96" i="4"/>
  <c r="AN97" i="4"/>
  <c r="AN98" i="4"/>
  <c r="AN99" i="4"/>
  <c r="AN100" i="4"/>
  <c r="AN101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5" i="4"/>
  <c r="AN126" i="4"/>
  <c r="AN127" i="4"/>
  <c r="AN128" i="4"/>
  <c r="AN129" i="4"/>
  <c r="AN130" i="4"/>
  <c r="AN131" i="4"/>
  <c r="AN133" i="4"/>
  <c r="AN134" i="4"/>
  <c r="AN136" i="4"/>
  <c r="AN137" i="4"/>
  <c r="AN138" i="4"/>
  <c r="AN139" i="4"/>
  <c r="AN140" i="4"/>
  <c r="AN142" i="4"/>
  <c r="AN143" i="4"/>
  <c r="AN144" i="4"/>
  <c r="AN145" i="4"/>
  <c r="AN146" i="4"/>
  <c r="AN147" i="4"/>
  <c r="AN148" i="4"/>
  <c r="AN149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N202" i="4"/>
  <c r="AN203" i="4"/>
  <c r="AN204" i="4"/>
  <c r="AN205" i="4"/>
  <c r="AN206" i="4"/>
  <c r="AN207" i="4"/>
  <c r="AN209" i="4"/>
  <c r="AN210" i="4"/>
  <c r="AN211" i="4"/>
  <c r="AN212" i="4"/>
  <c r="AN213" i="4"/>
  <c r="AN214" i="4"/>
  <c r="AN215" i="4"/>
  <c r="AN216" i="4"/>
  <c r="AN217" i="4"/>
  <c r="AN218" i="4"/>
  <c r="AN219" i="4"/>
  <c r="AN220" i="4"/>
  <c r="AN221" i="4"/>
  <c r="AN222" i="4"/>
  <c r="AN223" i="4"/>
  <c r="AN224" i="4"/>
  <c r="AN225" i="4"/>
  <c r="AN227" i="4"/>
  <c r="AN228" i="4"/>
  <c r="AN229" i="4"/>
  <c r="AN230" i="4"/>
  <c r="AN231" i="4"/>
  <c r="AN232" i="4"/>
  <c r="AN233" i="4"/>
  <c r="AN234" i="4"/>
  <c r="AN236" i="4"/>
  <c r="AN237" i="4"/>
  <c r="AN238" i="4"/>
  <c r="AN239" i="4"/>
  <c r="AN240" i="4"/>
  <c r="AN241" i="4"/>
  <c r="AN242" i="4"/>
  <c r="AN244" i="4"/>
  <c r="AN245" i="4"/>
  <c r="AN246" i="4"/>
  <c r="AN247" i="4"/>
  <c r="AN248" i="4"/>
  <c r="AN249" i="4"/>
  <c r="AN250" i="4"/>
  <c r="AN251" i="4"/>
  <c r="AN252" i="4"/>
  <c r="AN254" i="4"/>
  <c r="AN255" i="4"/>
  <c r="AN257" i="4"/>
  <c r="AN258" i="4"/>
  <c r="AN259" i="4"/>
  <c r="AN260" i="4"/>
  <c r="AN261" i="4"/>
  <c r="AN262" i="4"/>
  <c r="AN263" i="4"/>
  <c r="AN264" i="4"/>
  <c r="AN265" i="4"/>
  <c r="AN266" i="4"/>
  <c r="AN267" i="4"/>
  <c r="AN268" i="4"/>
  <c r="AM9" i="4"/>
  <c r="AM10" i="4"/>
  <c r="AM11" i="4"/>
  <c r="AM12" i="4"/>
  <c r="AM13" i="4"/>
  <c r="AM14" i="4"/>
  <c r="AM15" i="4"/>
  <c r="AM16" i="4"/>
  <c r="AM17" i="4"/>
  <c r="AM18" i="4"/>
  <c r="AM20" i="4"/>
  <c r="AM21" i="4"/>
  <c r="AM22" i="4"/>
  <c r="AM23" i="4"/>
  <c r="AM24" i="4"/>
  <c r="AM26" i="4"/>
  <c r="AM27" i="4"/>
  <c r="AM28" i="4"/>
  <c r="AM29" i="4"/>
  <c r="AM30" i="4"/>
  <c r="AM31" i="4"/>
  <c r="AM32" i="4"/>
  <c r="AM34" i="4"/>
  <c r="AM35" i="4"/>
  <c r="AM36" i="4"/>
  <c r="AM37" i="4"/>
  <c r="AM38" i="4"/>
  <c r="AM39" i="4"/>
  <c r="AM40" i="4"/>
  <c r="AM42" i="4"/>
  <c r="AM43" i="4"/>
  <c r="AM44" i="4"/>
  <c r="AM45" i="4"/>
  <c r="AM46" i="4"/>
  <c r="AM47" i="4"/>
  <c r="AM48" i="4"/>
  <c r="AM50" i="4"/>
  <c r="AM51" i="4"/>
  <c r="AM52" i="4"/>
  <c r="AM53" i="4"/>
  <c r="AM54" i="4"/>
  <c r="AM55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5" i="4"/>
  <c r="AM86" i="4"/>
  <c r="AM87" i="4"/>
  <c r="AM88" i="4"/>
  <c r="AM89" i="4"/>
  <c r="AM90" i="4"/>
  <c r="AM91" i="4"/>
  <c r="AM92" i="4"/>
  <c r="AM93" i="4"/>
  <c r="AM95" i="4"/>
  <c r="AM96" i="4"/>
  <c r="AM97" i="4"/>
  <c r="AM98" i="4"/>
  <c r="AM99" i="4"/>
  <c r="AM100" i="4"/>
  <c r="AM101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5" i="4"/>
  <c r="AM126" i="4"/>
  <c r="AM127" i="4"/>
  <c r="AM128" i="4"/>
  <c r="AM129" i="4"/>
  <c r="AM130" i="4"/>
  <c r="AM131" i="4"/>
  <c r="AM133" i="4"/>
  <c r="AM134" i="4"/>
  <c r="AM136" i="4"/>
  <c r="AM137" i="4"/>
  <c r="AM138" i="4"/>
  <c r="AM139" i="4"/>
  <c r="AM140" i="4"/>
  <c r="AM142" i="4"/>
  <c r="AM143" i="4"/>
  <c r="AM144" i="4"/>
  <c r="AM145" i="4"/>
  <c r="AM146" i="4"/>
  <c r="AM147" i="4"/>
  <c r="AM148" i="4"/>
  <c r="AM149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2" i="4"/>
  <c r="AM203" i="4"/>
  <c r="AM204" i="4"/>
  <c r="AM205" i="4"/>
  <c r="AM206" i="4"/>
  <c r="AM207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7" i="4"/>
  <c r="AM228" i="4"/>
  <c r="AM229" i="4"/>
  <c r="AM230" i="4"/>
  <c r="AM231" i="4"/>
  <c r="AM232" i="4"/>
  <c r="AM233" i="4"/>
  <c r="AM234" i="4"/>
  <c r="AM236" i="4"/>
  <c r="AM237" i="4"/>
  <c r="AM238" i="4"/>
  <c r="AM239" i="4"/>
  <c r="AM240" i="4"/>
  <c r="AM241" i="4"/>
  <c r="AM242" i="4"/>
  <c r="AM244" i="4"/>
  <c r="AM245" i="4"/>
  <c r="AM246" i="4"/>
  <c r="AM247" i="4"/>
  <c r="AM248" i="4"/>
  <c r="AM249" i="4"/>
  <c r="AM250" i="4"/>
  <c r="AM251" i="4"/>
  <c r="AM252" i="4"/>
  <c r="AM254" i="4"/>
  <c r="AM255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L9" i="4"/>
  <c r="AL10" i="4"/>
  <c r="AL11" i="4"/>
  <c r="AL12" i="4"/>
  <c r="AL13" i="4"/>
  <c r="AL14" i="4"/>
  <c r="AL15" i="4"/>
  <c r="AL16" i="4"/>
  <c r="AL17" i="4"/>
  <c r="AL18" i="4"/>
  <c r="AL20" i="4"/>
  <c r="AL21" i="4"/>
  <c r="AL22" i="4"/>
  <c r="AL23" i="4"/>
  <c r="AL24" i="4"/>
  <c r="AL26" i="4"/>
  <c r="AL27" i="4"/>
  <c r="AL28" i="4"/>
  <c r="AL29" i="4"/>
  <c r="AL30" i="4"/>
  <c r="AL31" i="4"/>
  <c r="AL32" i="4"/>
  <c r="AL34" i="4"/>
  <c r="AL35" i="4"/>
  <c r="AL36" i="4"/>
  <c r="AL37" i="4"/>
  <c r="AL38" i="4"/>
  <c r="AL39" i="4"/>
  <c r="AL40" i="4"/>
  <c r="AL42" i="4"/>
  <c r="AL43" i="4"/>
  <c r="AL44" i="4"/>
  <c r="AL45" i="4"/>
  <c r="AL46" i="4"/>
  <c r="AL47" i="4"/>
  <c r="AL48" i="4"/>
  <c r="AL50" i="4"/>
  <c r="AL51" i="4"/>
  <c r="AL52" i="4"/>
  <c r="AL53" i="4"/>
  <c r="AL54" i="4"/>
  <c r="AL55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5" i="4"/>
  <c r="AL86" i="4"/>
  <c r="AL87" i="4"/>
  <c r="AL88" i="4"/>
  <c r="AL89" i="4"/>
  <c r="AL90" i="4"/>
  <c r="AL91" i="4"/>
  <c r="AL92" i="4"/>
  <c r="AL93" i="4"/>
  <c r="AL95" i="4"/>
  <c r="AL96" i="4"/>
  <c r="AL97" i="4"/>
  <c r="AL98" i="4"/>
  <c r="AL99" i="4"/>
  <c r="AL100" i="4"/>
  <c r="AL101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5" i="4"/>
  <c r="AL126" i="4"/>
  <c r="AL127" i="4"/>
  <c r="AL128" i="4"/>
  <c r="AL129" i="4"/>
  <c r="AL130" i="4"/>
  <c r="AL131" i="4"/>
  <c r="AL133" i="4"/>
  <c r="AL134" i="4"/>
  <c r="AL136" i="4"/>
  <c r="AL137" i="4"/>
  <c r="AL138" i="4"/>
  <c r="AL139" i="4"/>
  <c r="AL140" i="4"/>
  <c r="AL142" i="4"/>
  <c r="AL143" i="4"/>
  <c r="AL144" i="4"/>
  <c r="AL145" i="4"/>
  <c r="AL146" i="4"/>
  <c r="AL147" i="4"/>
  <c r="AL148" i="4"/>
  <c r="AL149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2" i="4"/>
  <c r="AL203" i="4"/>
  <c r="AL204" i="4"/>
  <c r="AL205" i="4"/>
  <c r="AL206" i="4"/>
  <c r="AL207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7" i="4"/>
  <c r="AL228" i="4"/>
  <c r="AL229" i="4"/>
  <c r="AL230" i="4"/>
  <c r="AL231" i="4"/>
  <c r="AL232" i="4"/>
  <c r="AL233" i="4"/>
  <c r="AL234" i="4"/>
  <c r="AL236" i="4"/>
  <c r="AL237" i="4"/>
  <c r="AL238" i="4"/>
  <c r="AL239" i="4"/>
  <c r="AL240" i="4"/>
  <c r="AL241" i="4"/>
  <c r="AL242" i="4"/>
  <c r="AL244" i="4"/>
  <c r="AL245" i="4"/>
  <c r="AL246" i="4"/>
  <c r="AL247" i="4"/>
  <c r="AL248" i="4"/>
  <c r="AL249" i="4"/>
  <c r="AL250" i="4"/>
  <c r="AL251" i="4"/>
  <c r="AL252" i="4"/>
  <c r="AL254" i="4"/>
  <c r="AL255" i="4"/>
  <c r="AL257" i="4"/>
  <c r="AL258" i="4"/>
  <c r="AL259" i="4"/>
  <c r="AL260" i="4"/>
  <c r="AL261" i="4"/>
  <c r="AL262" i="4"/>
  <c r="AL263" i="4"/>
  <c r="AL264" i="4"/>
  <c r="AL265" i="4"/>
  <c r="AL266" i="4"/>
  <c r="AL267" i="4"/>
  <c r="AL268" i="4"/>
  <c r="AL8" i="4"/>
  <c r="AM8" i="4"/>
  <c r="AN8" i="4"/>
  <c r="AK9" i="4"/>
  <c r="AK10" i="4"/>
  <c r="AK11" i="4"/>
  <c r="AK12" i="4"/>
  <c r="AK13" i="4"/>
  <c r="AK14" i="4"/>
  <c r="AK15" i="4"/>
  <c r="AK16" i="4"/>
  <c r="AK17" i="4"/>
  <c r="AK18" i="4"/>
  <c r="AK20" i="4"/>
  <c r="AK21" i="4"/>
  <c r="AK22" i="4"/>
  <c r="AK23" i="4"/>
  <c r="AK24" i="4"/>
  <c r="AK26" i="4"/>
  <c r="AK27" i="4"/>
  <c r="AK28" i="4"/>
  <c r="AK29" i="4"/>
  <c r="AK30" i="4"/>
  <c r="AK31" i="4"/>
  <c r="AK32" i="4"/>
  <c r="AK34" i="4"/>
  <c r="AK35" i="4"/>
  <c r="AK36" i="4"/>
  <c r="AK37" i="4"/>
  <c r="AK38" i="4"/>
  <c r="AK39" i="4"/>
  <c r="AK40" i="4"/>
  <c r="AK42" i="4"/>
  <c r="AK43" i="4"/>
  <c r="AK44" i="4"/>
  <c r="AK45" i="4"/>
  <c r="AK46" i="4"/>
  <c r="AK47" i="4"/>
  <c r="AK48" i="4"/>
  <c r="AK50" i="4"/>
  <c r="AK51" i="4"/>
  <c r="AK52" i="4"/>
  <c r="AK53" i="4"/>
  <c r="AK54" i="4"/>
  <c r="AK55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5" i="4"/>
  <c r="AK86" i="4"/>
  <c r="AK87" i="4"/>
  <c r="AK88" i="4"/>
  <c r="AK89" i="4"/>
  <c r="AK90" i="4"/>
  <c r="AK91" i="4"/>
  <c r="AK92" i="4"/>
  <c r="AK93" i="4"/>
  <c r="AK95" i="4"/>
  <c r="AK96" i="4"/>
  <c r="AK97" i="4"/>
  <c r="AK98" i="4"/>
  <c r="AK99" i="4"/>
  <c r="AK100" i="4"/>
  <c r="AK101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5" i="4"/>
  <c r="AK126" i="4"/>
  <c r="AK127" i="4"/>
  <c r="AK128" i="4"/>
  <c r="AK129" i="4"/>
  <c r="AK130" i="4"/>
  <c r="AK131" i="4"/>
  <c r="AK133" i="4"/>
  <c r="AK134" i="4"/>
  <c r="AK136" i="4"/>
  <c r="AK137" i="4"/>
  <c r="AK138" i="4"/>
  <c r="AK139" i="4"/>
  <c r="AK140" i="4"/>
  <c r="AK142" i="4"/>
  <c r="AK143" i="4"/>
  <c r="AK144" i="4"/>
  <c r="AK145" i="4"/>
  <c r="AK146" i="4"/>
  <c r="AK147" i="4"/>
  <c r="AK148" i="4"/>
  <c r="AK149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2" i="4"/>
  <c r="AK203" i="4"/>
  <c r="AK204" i="4"/>
  <c r="AK205" i="4"/>
  <c r="AK206" i="4"/>
  <c r="AK207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7" i="4"/>
  <c r="AK228" i="4"/>
  <c r="AK229" i="4"/>
  <c r="AK230" i="4"/>
  <c r="AK231" i="4"/>
  <c r="AK232" i="4"/>
  <c r="AK233" i="4"/>
  <c r="AK234" i="4"/>
  <c r="AK236" i="4"/>
  <c r="AK237" i="4"/>
  <c r="AK238" i="4"/>
  <c r="AK239" i="4"/>
  <c r="AK240" i="4"/>
  <c r="AK241" i="4"/>
  <c r="AK242" i="4"/>
  <c r="AK244" i="4"/>
  <c r="AK245" i="4"/>
  <c r="AK246" i="4"/>
  <c r="AK247" i="4"/>
  <c r="AK248" i="4"/>
  <c r="AK249" i="4"/>
  <c r="AK250" i="4"/>
  <c r="AK251" i="4"/>
  <c r="AK252" i="4"/>
  <c r="AK254" i="4"/>
  <c r="AK255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8" i="4"/>
  <c r="F22" i="16"/>
  <c r="G22" i="16"/>
  <c r="H22" i="16"/>
  <c r="I22" i="16"/>
  <c r="J22" i="16"/>
  <c r="K22" i="16"/>
  <c r="E22" i="16"/>
  <c r="F16" i="16"/>
  <c r="G16" i="16"/>
  <c r="H16" i="16"/>
  <c r="I16" i="16"/>
  <c r="J16" i="16"/>
  <c r="K16" i="16"/>
  <c r="E16" i="16"/>
  <c r="I13" i="16"/>
  <c r="F13" i="16"/>
  <c r="G13" i="16"/>
  <c r="H13" i="16"/>
  <c r="J13" i="16"/>
  <c r="K13" i="16"/>
  <c r="E13" i="16"/>
  <c r="F8" i="16" l="1"/>
  <c r="G8" i="16"/>
  <c r="H8" i="16"/>
  <c r="I8" i="16"/>
  <c r="J8" i="16"/>
  <c r="K8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8" i="16" l="1"/>
  <c r="AF11" i="10" l="1"/>
  <c r="AF12" i="10"/>
  <c r="AF13" i="10"/>
  <c r="AF14" i="10"/>
  <c r="AF15" i="10"/>
  <c r="AF16" i="10"/>
  <c r="AF17" i="10"/>
  <c r="AF18" i="10"/>
  <c r="AF19" i="10"/>
  <c r="AF20" i="10"/>
  <c r="AF22" i="10"/>
  <c r="AF23" i="10"/>
  <c r="AF24" i="10"/>
  <c r="AF25" i="10"/>
  <c r="AF26" i="10"/>
  <c r="AF28" i="10"/>
  <c r="AF29" i="10"/>
  <c r="AF30" i="10"/>
  <c r="AF31" i="10"/>
  <c r="AF32" i="10"/>
  <c r="AF33" i="10"/>
  <c r="AF34" i="10"/>
  <c r="AF36" i="10"/>
  <c r="AF37" i="10"/>
  <c r="AF38" i="10"/>
  <c r="AF39" i="10"/>
  <c r="AF40" i="10"/>
  <c r="AF41" i="10"/>
  <c r="AF42" i="10"/>
  <c r="AF44" i="10"/>
  <c r="AF45" i="10"/>
  <c r="AF46" i="10"/>
  <c r="AF47" i="10"/>
  <c r="AF48" i="10"/>
  <c r="AF49" i="10"/>
  <c r="AF50" i="10"/>
  <c r="AF52" i="10"/>
  <c r="AF53" i="10"/>
  <c r="AF54" i="10"/>
  <c r="AF55" i="10"/>
  <c r="AF56" i="10"/>
  <c r="AF57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7" i="10"/>
  <c r="AF88" i="10"/>
  <c r="AF89" i="10"/>
  <c r="AF90" i="10"/>
  <c r="AF91" i="10"/>
  <c r="AF92" i="10"/>
  <c r="AF93" i="10"/>
  <c r="AF94" i="10"/>
  <c r="AF95" i="10"/>
  <c r="AF97" i="10"/>
  <c r="AF98" i="10"/>
  <c r="AF99" i="10"/>
  <c r="AF100" i="10"/>
  <c r="AF101" i="10"/>
  <c r="AF102" i="10"/>
  <c r="AF103" i="10"/>
  <c r="AF105" i="10"/>
  <c r="AF106" i="10"/>
  <c r="AF107" i="10"/>
  <c r="AF108" i="10"/>
  <c r="AF109" i="10"/>
  <c r="AF110" i="10"/>
  <c r="AF111" i="10"/>
  <c r="AF112" i="10"/>
  <c r="AF113" i="10"/>
  <c r="AF114" i="10"/>
  <c r="AF115" i="10"/>
  <c r="AF116" i="10"/>
  <c r="AF117" i="10"/>
  <c r="AF118" i="10"/>
  <c r="AF119" i="10"/>
  <c r="AF120" i="10"/>
  <c r="AF121" i="10"/>
  <c r="AF122" i="10"/>
  <c r="AF123" i="10"/>
  <c r="AF124" i="10"/>
  <c r="AF125" i="10"/>
  <c r="AF127" i="10"/>
  <c r="AF128" i="10"/>
  <c r="AF129" i="10"/>
  <c r="AF130" i="10"/>
  <c r="AF131" i="10"/>
  <c r="AF132" i="10"/>
  <c r="AF133" i="10"/>
  <c r="AF135" i="10"/>
  <c r="AF136" i="10"/>
  <c r="AF138" i="10"/>
  <c r="AF139" i="10"/>
  <c r="AF140" i="10"/>
  <c r="AF141" i="10"/>
  <c r="AF142" i="10"/>
  <c r="AF144" i="10"/>
  <c r="AF145" i="10"/>
  <c r="AF146" i="10"/>
  <c r="AF147" i="10"/>
  <c r="AF148" i="10"/>
  <c r="AF149" i="10"/>
  <c r="AF150" i="10"/>
  <c r="AF151" i="10"/>
  <c r="AF153" i="10"/>
  <c r="AF154" i="10"/>
  <c r="AF155" i="10"/>
  <c r="AF156" i="10"/>
  <c r="AF157" i="10"/>
  <c r="AF158" i="10"/>
  <c r="AF159" i="10"/>
  <c r="AF160" i="10"/>
  <c r="AF161" i="10"/>
  <c r="AF162" i="10"/>
  <c r="AF163" i="10"/>
  <c r="AF164" i="10"/>
  <c r="AF165" i="10"/>
  <c r="AF166" i="10"/>
  <c r="AF167" i="10"/>
  <c r="AF168" i="10"/>
  <c r="AF169" i="10"/>
  <c r="AF170" i="10"/>
  <c r="AF171" i="10"/>
  <c r="AF172" i="10"/>
  <c r="AF173" i="10"/>
  <c r="AF174" i="10"/>
  <c r="AF175" i="10"/>
  <c r="AF176" i="10"/>
  <c r="AF177" i="10"/>
  <c r="AF178" i="10"/>
  <c r="AF179" i="10"/>
  <c r="AF180" i="10"/>
  <c r="AF181" i="10"/>
  <c r="AF182" i="10"/>
  <c r="AF183" i="10"/>
  <c r="AF184" i="10"/>
  <c r="AF185" i="10"/>
  <c r="AF186" i="10"/>
  <c r="AF187" i="10"/>
  <c r="AF188" i="10"/>
  <c r="AF189" i="10"/>
  <c r="AF191" i="10"/>
  <c r="AF192" i="10"/>
  <c r="AF193" i="10"/>
  <c r="AF194" i="10"/>
  <c r="AF195" i="10"/>
  <c r="AF196" i="10"/>
  <c r="AF197" i="10"/>
  <c r="AF198" i="10"/>
  <c r="AF199" i="10"/>
  <c r="AF200" i="10"/>
  <c r="AF201" i="10"/>
  <c r="AF202" i="10"/>
  <c r="AF204" i="10"/>
  <c r="AF205" i="10"/>
  <c r="AF206" i="10"/>
  <c r="AF207" i="10"/>
  <c r="AF208" i="10"/>
  <c r="AF209" i="10"/>
  <c r="AF211" i="10"/>
  <c r="AF212" i="10"/>
  <c r="AF213" i="10"/>
  <c r="AF214" i="10"/>
  <c r="AF215" i="10"/>
  <c r="AF216" i="10"/>
  <c r="AF217" i="10"/>
  <c r="AF218" i="10"/>
  <c r="AF219" i="10"/>
  <c r="AF220" i="10"/>
  <c r="AF221" i="10"/>
  <c r="AF222" i="10"/>
  <c r="AF223" i="10"/>
  <c r="AF224" i="10"/>
  <c r="AF225" i="10"/>
  <c r="AF226" i="10"/>
  <c r="AF227" i="10"/>
  <c r="AF229" i="10"/>
  <c r="AF230" i="10"/>
  <c r="AF231" i="10"/>
  <c r="AF232" i="10"/>
  <c r="AF233" i="10"/>
  <c r="AF234" i="10"/>
  <c r="AF235" i="10"/>
  <c r="AF236" i="10"/>
  <c r="AF238" i="10"/>
  <c r="AF239" i="10"/>
  <c r="AF240" i="10"/>
  <c r="AF241" i="10"/>
  <c r="AF242" i="10"/>
  <c r="AF243" i="10"/>
  <c r="AF244" i="10"/>
  <c r="AF246" i="10"/>
  <c r="AF247" i="10"/>
  <c r="AF248" i="10"/>
  <c r="AF249" i="10"/>
  <c r="AF250" i="10"/>
  <c r="AF251" i="10"/>
  <c r="AF252" i="10"/>
  <c r="AF253" i="10"/>
  <c r="AF254" i="10"/>
  <c r="AF256" i="10"/>
  <c r="AF257" i="10"/>
  <c r="AF259" i="10"/>
  <c r="AF260" i="10"/>
  <c r="AF261" i="10"/>
  <c r="AF262" i="10"/>
  <c r="AF263" i="10"/>
  <c r="AF264" i="10"/>
  <c r="AF265" i="10"/>
  <c r="AF266" i="10"/>
  <c r="AF267" i="10"/>
  <c r="AF268" i="10"/>
  <c r="AF269" i="10"/>
  <c r="AF270" i="10"/>
  <c r="AF10" i="10"/>
  <c r="E24" i="17"/>
  <c r="F24" i="17"/>
  <c r="G24" i="17"/>
  <c r="I24" i="17"/>
  <c r="J24" i="17"/>
  <c r="K24" i="17"/>
  <c r="M24" i="17"/>
  <c r="N24" i="17"/>
  <c r="O24" i="17"/>
  <c r="Q24" i="17"/>
  <c r="R24" i="17"/>
  <c r="S24" i="17"/>
  <c r="U24" i="17"/>
  <c r="V24" i="17"/>
  <c r="W24" i="17"/>
  <c r="X24" i="17"/>
  <c r="Z24" i="17"/>
  <c r="AA24" i="17"/>
  <c r="AB24" i="17"/>
  <c r="AC24" i="17"/>
  <c r="D24" i="17"/>
  <c r="AC20" i="17"/>
  <c r="E20" i="17"/>
  <c r="F20" i="17"/>
  <c r="G20" i="17"/>
  <c r="I20" i="17"/>
  <c r="J20" i="17"/>
  <c r="K20" i="17"/>
  <c r="M20" i="17"/>
  <c r="N20" i="17"/>
  <c r="O20" i="17"/>
  <c r="Q20" i="17"/>
  <c r="R20" i="17"/>
  <c r="S20" i="17"/>
  <c r="U20" i="17"/>
  <c r="V20" i="17"/>
  <c r="W20" i="17"/>
  <c r="X20" i="17"/>
  <c r="Z20" i="17"/>
  <c r="AA20" i="17"/>
  <c r="AB20" i="17"/>
  <c r="D20" i="17"/>
  <c r="R17" i="17"/>
  <c r="Y27" i="17"/>
  <c r="Y12" i="17"/>
  <c r="T28" i="17"/>
  <c r="P11" i="17"/>
  <c r="L30" i="17"/>
  <c r="H11" i="17"/>
  <c r="H36" i="12"/>
  <c r="G22" i="12"/>
  <c r="G13" i="12"/>
  <c r="J41" i="12"/>
  <c r="E41" i="12"/>
  <c r="F23" i="11"/>
  <c r="D10" i="11"/>
  <c r="BJ9" i="9"/>
  <c r="BJ10" i="9"/>
  <c r="BJ11" i="9"/>
  <c r="BJ12" i="9"/>
  <c r="BJ13" i="9"/>
  <c r="BJ14" i="9"/>
  <c r="BJ15" i="9"/>
  <c r="BJ16" i="9"/>
  <c r="BJ17" i="9"/>
  <c r="BJ18" i="9"/>
  <c r="BJ20" i="9"/>
  <c r="BJ21" i="9"/>
  <c r="BJ22" i="9"/>
  <c r="BJ23" i="9"/>
  <c r="BJ24" i="9"/>
  <c r="BJ26" i="9"/>
  <c r="BJ27" i="9"/>
  <c r="BJ28" i="9"/>
  <c r="BJ29" i="9"/>
  <c r="BJ30" i="9"/>
  <c r="BJ31" i="9"/>
  <c r="BJ32" i="9"/>
  <c r="BJ34" i="9"/>
  <c r="BJ35" i="9"/>
  <c r="BJ36" i="9"/>
  <c r="BJ37" i="9"/>
  <c r="BJ38" i="9"/>
  <c r="BJ39" i="9"/>
  <c r="BJ40" i="9"/>
  <c r="BJ42" i="9"/>
  <c r="BJ43" i="9"/>
  <c r="BJ44" i="9"/>
  <c r="BJ45" i="9"/>
  <c r="BJ46" i="9"/>
  <c r="BJ47" i="9"/>
  <c r="BJ48" i="9"/>
  <c r="BJ50" i="9"/>
  <c r="BJ51" i="9"/>
  <c r="BJ52" i="9"/>
  <c r="BJ53" i="9"/>
  <c r="BJ54" i="9"/>
  <c r="BJ55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5" i="9"/>
  <c r="BJ86" i="9"/>
  <c r="BJ87" i="9"/>
  <c r="BJ88" i="9"/>
  <c r="BJ89" i="9"/>
  <c r="BJ90" i="9"/>
  <c r="BJ91" i="9"/>
  <c r="BJ92" i="9"/>
  <c r="BJ93" i="9"/>
  <c r="BJ95" i="9"/>
  <c r="BJ96" i="9"/>
  <c r="BJ97" i="9"/>
  <c r="BJ98" i="9"/>
  <c r="BJ99" i="9"/>
  <c r="BJ100" i="9"/>
  <c r="BJ101" i="9"/>
  <c r="BJ103" i="9"/>
  <c r="BJ104" i="9"/>
  <c r="BJ105" i="9"/>
  <c r="BJ106" i="9"/>
  <c r="BJ107" i="9"/>
  <c r="BJ108" i="9"/>
  <c r="BJ109" i="9"/>
  <c r="BJ110" i="9"/>
  <c r="BJ111" i="9"/>
  <c r="BJ112" i="9"/>
  <c r="BJ113" i="9"/>
  <c r="BJ114" i="9"/>
  <c r="BJ115" i="9"/>
  <c r="BJ116" i="9"/>
  <c r="BJ117" i="9"/>
  <c r="BJ118" i="9"/>
  <c r="BJ119" i="9"/>
  <c r="BJ120" i="9"/>
  <c r="BJ121" i="9"/>
  <c r="BJ122" i="9"/>
  <c r="BJ123" i="9"/>
  <c r="BJ125" i="9"/>
  <c r="BJ126" i="9"/>
  <c r="BJ127" i="9"/>
  <c r="BJ128" i="9"/>
  <c r="BJ129" i="9"/>
  <c r="BJ130" i="9"/>
  <c r="BJ131" i="9"/>
  <c r="BJ133" i="9"/>
  <c r="BJ134" i="9"/>
  <c r="BJ136" i="9"/>
  <c r="BJ137" i="9"/>
  <c r="BJ138" i="9"/>
  <c r="BJ139" i="9"/>
  <c r="BJ140" i="9"/>
  <c r="BJ142" i="9"/>
  <c r="BJ143" i="9"/>
  <c r="BJ144" i="9"/>
  <c r="BJ145" i="9"/>
  <c r="BJ146" i="9"/>
  <c r="BJ147" i="9"/>
  <c r="BJ148" i="9"/>
  <c r="BJ149" i="9"/>
  <c r="BJ151" i="9"/>
  <c r="BJ152" i="9"/>
  <c r="BJ153" i="9"/>
  <c r="BJ154" i="9"/>
  <c r="BJ155" i="9"/>
  <c r="BJ156" i="9"/>
  <c r="BJ157" i="9"/>
  <c r="BJ158" i="9"/>
  <c r="BJ159" i="9"/>
  <c r="BJ160" i="9"/>
  <c r="BJ161" i="9"/>
  <c r="BJ162" i="9"/>
  <c r="BJ163" i="9"/>
  <c r="BJ164" i="9"/>
  <c r="BJ165" i="9"/>
  <c r="BJ166" i="9"/>
  <c r="BJ167" i="9"/>
  <c r="BJ168" i="9"/>
  <c r="BJ169" i="9"/>
  <c r="BJ170" i="9"/>
  <c r="BJ171" i="9"/>
  <c r="BJ172" i="9"/>
  <c r="BJ173" i="9"/>
  <c r="BJ174" i="9"/>
  <c r="BJ175" i="9"/>
  <c r="BJ176" i="9"/>
  <c r="BJ177" i="9"/>
  <c r="BJ178" i="9"/>
  <c r="BJ179" i="9"/>
  <c r="BJ180" i="9"/>
  <c r="BJ181" i="9"/>
  <c r="BJ182" i="9"/>
  <c r="BJ183" i="9"/>
  <c r="BJ184" i="9"/>
  <c r="BJ185" i="9"/>
  <c r="BJ186" i="9"/>
  <c r="BJ187" i="9"/>
  <c r="BJ189" i="9"/>
  <c r="BJ190" i="9"/>
  <c r="BJ191" i="9"/>
  <c r="BJ192" i="9"/>
  <c r="BJ193" i="9"/>
  <c r="BJ194" i="9"/>
  <c r="BJ195" i="9"/>
  <c r="BJ196" i="9"/>
  <c r="BJ197" i="9"/>
  <c r="BJ198" i="9"/>
  <c r="BJ199" i="9"/>
  <c r="BJ200" i="9"/>
  <c r="BJ202" i="9"/>
  <c r="BJ203" i="9"/>
  <c r="BJ204" i="9"/>
  <c r="BJ205" i="9"/>
  <c r="BJ206" i="9"/>
  <c r="BJ207" i="9"/>
  <c r="BJ209" i="9"/>
  <c r="BJ210" i="9"/>
  <c r="BJ211" i="9"/>
  <c r="BJ212" i="9"/>
  <c r="BJ213" i="9"/>
  <c r="BJ214" i="9"/>
  <c r="BJ215" i="9"/>
  <c r="BJ216" i="9"/>
  <c r="BJ217" i="9"/>
  <c r="BJ218" i="9"/>
  <c r="BJ219" i="9"/>
  <c r="BJ220" i="9"/>
  <c r="BJ221" i="9"/>
  <c r="BJ222" i="9"/>
  <c r="BJ223" i="9"/>
  <c r="BJ224" i="9"/>
  <c r="BJ225" i="9"/>
  <c r="BJ227" i="9"/>
  <c r="BJ228" i="9"/>
  <c r="BJ229" i="9"/>
  <c r="BJ230" i="9"/>
  <c r="BJ231" i="9"/>
  <c r="BJ232" i="9"/>
  <c r="BJ233" i="9"/>
  <c r="BJ234" i="9"/>
  <c r="BJ236" i="9"/>
  <c r="BJ237" i="9"/>
  <c r="BJ238" i="9"/>
  <c r="BJ239" i="9"/>
  <c r="BJ240" i="9"/>
  <c r="BJ241" i="9"/>
  <c r="BJ242" i="9"/>
  <c r="BJ244" i="9"/>
  <c r="BJ245" i="9"/>
  <c r="BJ246" i="9"/>
  <c r="BJ247" i="9"/>
  <c r="BJ248" i="9"/>
  <c r="BJ249" i="9"/>
  <c r="BJ250" i="9"/>
  <c r="BJ251" i="9"/>
  <c r="BJ252" i="9"/>
  <c r="BJ254" i="9"/>
  <c r="BJ255" i="9"/>
  <c r="BJ257" i="9"/>
  <c r="BJ258" i="9"/>
  <c r="BJ259" i="9"/>
  <c r="BJ260" i="9"/>
  <c r="BJ261" i="9"/>
  <c r="BJ262" i="9"/>
  <c r="BJ263" i="9"/>
  <c r="BJ264" i="9"/>
  <c r="BJ265" i="9"/>
  <c r="BJ266" i="9"/>
  <c r="BJ267" i="9"/>
  <c r="BJ268" i="9"/>
  <c r="BJ8" i="9"/>
  <c r="AK9" i="8"/>
  <c r="AK10" i="8"/>
  <c r="AK11" i="8"/>
  <c r="AK12" i="8"/>
  <c r="AK13" i="8"/>
  <c r="AK14" i="8"/>
  <c r="AK15" i="8"/>
  <c r="AK16" i="8"/>
  <c r="AK17" i="8"/>
  <c r="AK18" i="8"/>
  <c r="AK20" i="8"/>
  <c r="AK21" i="8"/>
  <c r="AK22" i="8"/>
  <c r="AK23" i="8"/>
  <c r="AK24" i="8"/>
  <c r="AK26" i="8"/>
  <c r="AK27" i="8"/>
  <c r="AK28" i="8"/>
  <c r="AK29" i="8"/>
  <c r="AK30" i="8"/>
  <c r="AK31" i="8"/>
  <c r="AK32" i="8"/>
  <c r="AK34" i="8"/>
  <c r="AK35" i="8"/>
  <c r="AK36" i="8"/>
  <c r="AK37" i="8"/>
  <c r="AK38" i="8"/>
  <c r="AK39" i="8"/>
  <c r="AK40" i="8"/>
  <c r="AK42" i="8"/>
  <c r="AK43" i="8"/>
  <c r="AK44" i="8"/>
  <c r="AK45" i="8"/>
  <c r="AK46" i="8"/>
  <c r="AK47" i="8"/>
  <c r="AK48" i="8"/>
  <c r="AK50" i="8"/>
  <c r="AK51" i="8"/>
  <c r="AK52" i="8"/>
  <c r="AK53" i="8"/>
  <c r="AK54" i="8"/>
  <c r="AK55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5" i="8"/>
  <c r="AK86" i="8"/>
  <c r="AK87" i="8"/>
  <c r="AK88" i="8"/>
  <c r="AK89" i="8"/>
  <c r="AK90" i="8"/>
  <c r="AK91" i="8"/>
  <c r="AK92" i="8"/>
  <c r="AK93" i="8"/>
  <c r="AK95" i="8"/>
  <c r="AK96" i="8"/>
  <c r="AK97" i="8"/>
  <c r="AK98" i="8"/>
  <c r="AK99" i="8"/>
  <c r="AK100" i="8"/>
  <c r="AK101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5" i="8"/>
  <c r="AK126" i="8"/>
  <c r="AK127" i="8"/>
  <c r="AK128" i="8"/>
  <c r="AK129" i="8"/>
  <c r="AK130" i="8"/>
  <c r="AK131" i="8"/>
  <c r="AK133" i="8"/>
  <c r="AK134" i="8"/>
  <c r="AK136" i="8"/>
  <c r="AK137" i="8"/>
  <c r="AK138" i="8"/>
  <c r="AK139" i="8"/>
  <c r="AK140" i="8"/>
  <c r="AK142" i="8"/>
  <c r="AK143" i="8"/>
  <c r="AK144" i="8"/>
  <c r="AK145" i="8"/>
  <c r="AK146" i="8"/>
  <c r="AK147" i="8"/>
  <c r="AK148" i="8"/>
  <c r="AK149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2" i="8"/>
  <c r="AK203" i="8"/>
  <c r="AK204" i="8"/>
  <c r="AK205" i="8"/>
  <c r="AK206" i="8"/>
  <c r="AK207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7" i="8"/>
  <c r="AK228" i="8"/>
  <c r="AK229" i="8"/>
  <c r="AK230" i="8"/>
  <c r="AK231" i="8"/>
  <c r="AK232" i="8"/>
  <c r="AK233" i="8"/>
  <c r="AK234" i="8"/>
  <c r="AK236" i="8"/>
  <c r="AK237" i="8"/>
  <c r="AK238" i="8"/>
  <c r="AK239" i="8"/>
  <c r="AK240" i="8"/>
  <c r="AK241" i="8"/>
  <c r="AK242" i="8"/>
  <c r="AK244" i="8"/>
  <c r="AK245" i="8"/>
  <c r="AK246" i="8"/>
  <c r="AK247" i="8"/>
  <c r="AK248" i="8"/>
  <c r="AK249" i="8"/>
  <c r="AK250" i="8"/>
  <c r="AK251" i="8"/>
  <c r="AK252" i="8"/>
  <c r="AK254" i="8"/>
  <c r="AK255" i="8"/>
  <c r="AK257" i="8"/>
  <c r="AK258" i="8"/>
  <c r="AK259" i="8"/>
  <c r="AK260" i="8"/>
  <c r="AK261" i="8"/>
  <c r="AK262" i="8"/>
  <c r="AK263" i="8"/>
  <c r="AK264" i="8"/>
  <c r="AK265" i="8"/>
  <c r="AK266" i="8"/>
  <c r="AK267" i="8"/>
  <c r="AK268" i="8"/>
  <c r="AK8" i="8"/>
  <c r="Q263" i="7"/>
  <c r="R9" i="7"/>
  <c r="R10" i="7"/>
  <c r="R11" i="7"/>
  <c r="R12" i="7"/>
  <c r="R13" i="7"/>
  <c r="R14" i="7"/>
  <c r="R15" i="7"/>
  <c r="R16" i="7"/>
  <c r="R17" i="7"/>
  <c r="R18" i="7"/>
  <c r="R19" i="7"/>
  <c r="R21" i="7"/>
  <c r="R22" i="7"/>
  <c r="R23" i="7"/>
  <c r="R24" i="7"/>
  <c r="R25" i="7"/>
  <c r="R27" i="7"/>
  <c r="R28" i="7"/>
  <c r="R29" i="7"/>
  <c r="R30" i="7"/>
  <c r="R31" i="7"/>
  <c r="R32" i="7"/>
  <c r="R33" i="7"/>
  <c r="R35" i="7"/>
  <c r="R36" i="7"/>
  <c r="R37" i="7"/>
  <c r="R38" i="7"/>
  <c r="R39" i="7"/>
  <c r="R40" i="7"/>
  <c r="R41" i="7"/>
  <c r="R43" i="7"/>
  <c r="R44" i="7"/>
  <c r="R45" i="7"/>
  <c r="R46" i="7"/>
  <c r="R47" i="7"/>
  <c r="R48" i="7"/>
  <c r="R49" i="7"/>
  <c r="R51" i="7"/>
  <c r="R52" i="7"/>
  <c r="R53" i="7"/>
  <c r="R54" i="7"/>
  <c r="R55" i="7"/>
  <c r="R56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6" i="7"/>
  <c r="R87" i="7"/>
  <c r="R88" i="7"/>
  <c r="R89" i="7"/>
  <c r="R90" i="7"/>
  <c r="R91" i="7"/>
  <c r="R92" i="7"/>
  <c r="R93" i="7"/>
  <c r="R94" i="7"/>
  <c r="R96" i="7"/>
  <c r="R97" i="7"/>
  <c r="R98" i="7"/>
  <c r="R99" i="7"/>
  <c r="R100" i="7"/>
  <c r="R101" i="7"/>
  <c r="R102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6" i="7"/>
  <c r="R127" i="7"/>
  <c r="R128" i="7"/>
  <c r="R129" i="7"/>
  <c r="R130" i="7"/>
  <c r="R131" i="7"/>
  <c r="R132" i="7"/>
  <c r="R134" i="7"/>
  <c r="R135" i="7"/>
  <c r="R137" i="7"/>
  <c r="R138" i="7"/>
  <c r="R139" i="7"/>
  <c r="R140" i="7"/>
  <c r="R141" i="7"/>
  <c r="R143" i="7"/>
  <c r="R144" i="7"/>
  <c r="R145" i="7"/>
  <c r="R146" i="7"/>
  <c r="R147" i="7"/>
  <c r="R148" i="7"/>
  <c r="R149" i="7"/>
  <c r="R150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3" i="7"/>
  <c r="R204" i="7"/>
  <c r="R205" i="7"/>
  <c r="R206" i="7"/>
  <c r="R207" i="7"/>
  <c r="R208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8" i="7"/>
  <c r="R229" i="7"/>
  <c r="R230" i="7"/>
  <c r="R231" i="7"/>
  <c r="R232" i="7"/>
  <c r="R233" i="7"/>
  <c r="R234" i="7"/>
  <c r="R235" i="7"/>
  <c r="R237" i="7"/>
  <c r="R238" i="7"/>
  <c r="R239" i="7"/>
  <c r="R240" i="7"/>
  <c r="R241" i="7"/>
  <c r="R242" i="7"/>
  <c r="R243" i="7"/>
  <c r="R245" i="7"/>
  <c r="R246" i="7"/>
  <c r="R247" i="7"/>
  <c r="R248" i="7"/>
  <c r="R249" i="7"/>
  <c r="R250" i="7"/>
  <c r="R251" i="7"/>
  <c r="R252" i="7"/>
  <c r="R253" i="7"/>
  <c r="R255" i="7"/>
  <c r="R256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F20" i="7" l="1"/>
  <c r="AB262" i="6" l="1"/>
  <c r="AC9" i="6"/>
  <c r="AC10" i="6"/>
  <c r="AC11" i="6"/>
  <c r="AC12" i="6"/>
  <c r="AC13" i="6"/>
  <c r="AC14" i="6"/>
  <c r="AC15" i="6"/>
  <c r="AC16" i="6"/>
  <c r="AC17" i="6"/>
  <c r="AC18" i="6"/>
  <c r="AC20" i="6"/>
  <c r="AC21" i="6"/>
  <c r="AC22" i="6"/>
  <c r="AC23" i="6"/>
  <c r="AC24" i="6"/>
  <c r="AC26" i="6"/>
  <c r="AC27" i="6"/>
  <c r="AC28" i="6"/>
  <c r="AC29" i="6"/>
  <c r="AC30" i="6"/>
  <c r="AC31" i="6"/>
  <c r="AC32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50" i="6"/>
  <c r="AC51" i="6"/>
  <c r="AC52" i="6"/>
  <c r="AC53" i="6"/>
  <c r="AC54" i="6"/>
  <c r="AC55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5" i="6"/>
  <c r="AC86" i="6"/>
  <c r="AC87" i="6"/>
  <c r="AC88" i="6"/>
  <c r="AC89" i="6"/>
  <c r="AC90" i="6"/>
  <c r="AC91" i="6"/>
  <c r="AC92" i="6"/>
  <c r="AC93" i="6"/>
  <c r="AC95" i="6"/>
  <c r="AC96" i="6"/>
  <c r="AC97" i="6"/>
  <c r="AC98" i="6"/>
  <c r="AC99" i="6"/>
  <c r="AC100" i="6"/>
  <c r="AC101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5" i="6"/>
  <c r="AC126" i="6"/>
  <c r="AC127" i="6"/>
  <c r="AC128" i="6"/>
  <c r="AC129" i="6"/>
  <c r="AC130" i="6"/>
  <c r="AC131" i="6"/>
  <c r="AC133" i="6"/>
  <c r="AC134" i="6"/>
  <c r="AC136" i="6"/>
  <c r="AC137" i="6"/>
  <c r="AC138" i="6"/>
  <c r="AC139" i="6"/>
  <c r="AC140" i="6"/>
  <c r="AC142" i="6"/>
  <c r="AC143" i="6"/>
  <c r="AC144" i="6"/>
  <c r="AC145" i="6"/>
  <c r="AC146" i="6"/>
  <c r="AC147" i="6"/>
  <c r="AC148" i="6"/>
  <c r="AC149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2" i="6"/>
  <c r="AC203" i="6"/>
  <c r="AC204" i="6"/>
  <c r="AC205" i="6"/>
  <c r="AC206" i="6"/>
  <c r="AC207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7" i="6"/>
  <c r="AC228" i="6"/>
  <c r="AC229" i="6"/>
  <c r="AC230" i="6"/>
  <c r="AC231" i="6"/>
  <c r="AC232" i="6"/>
  <c r="AC233" i="6"/>
  <c r="AC234" i="6"/>
  <c r="AC236" i="6"/>
  <c r="AC237" i="6"/>
  <c r="AC238" i="6"/>
  <c r="AC239" i="6"/>
  <c r="AC240" i="6"/>
  <c r="AC241" i="6"/>
  <c r="AC242" i="6"/>
  <c r="AC244" i="6"/>
  <c r="AC245" i="6"/>
  <c r="AC246" i="6"/>
  <c r="AC247" i="6"/>
  <c r="AC248" i="6"/>
  <c r="AC249" i="6"/>
  <c r="AC250" i="6"/>
  <c r="AC251" i="6"/>
  <c r="AC252" i="6"/>
  <c r="AC254" i="6"/>
  <c r="AC255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8" i="6"/>
  <c r="C8" i="5"/>
  <c r="E19" i="2"/>
  <c r="E18" i="2"/>
  <c r="G18" i="2"/>
  <c r="H18" i="2"/>
  <c r="I18" i="2"/>
  <c r="AG272" i="10" s="1"/>
  <c r="J18" i="2"/>
  <c r="K18" i="2"/>
  <c r="N8" i="2" l="1"/>
  <c r="D18" i="2"/>
  <c r="Y15" i="17"/>
  <c r="Y16" i="17"/>
  <c r="Y18" i="17"/>
  <c r="Y19" i="17"/>
  <c r="Y21" i="17"/>
  <c r="Y22" i="17"/>
  <c r="Y23" i="17"/>
  <c r="Y25" i="17"/>
  <c r="Y26" i="17"/>
  <c r="Y28" i="17"/>
  <c r="Y29" i="17"/>
  <c r="Y30" i="17"/>
  <c r="Y11" i="17"/>
  <c r="T12" i="17"/>
  <c r="T15" i="17"/>
  <c r="T16" i="17"/>
  <c r="T18" i="17"/>
  <c r="T19" i="17"/>
  <c r="T21" i="17"/>
  <c r="T20" i="17" s="1"/>
  <c r="T22" i="17"/>
  <c r="T23" i="17"/>
  <c r="T25" i="17"/>
  <c r="T26" i="17"/>
  <c r="T27" i="17"/>
  <c r="T29" i="17"/>
  <c r="T30" i="17"/>
  <c r="T11" i="17"/>
  <c r="P12" i="17"/>
  <c r="P15" i="17"/>
  <c r="P16" i="17"/>
  <c r="P18" i="17"/>
  <c r="P19" i="17"/>
  <c r="P21" i="17"/>
  <c r="P22" i="17"/>
  <c r="P23" i="17"/>
  <c r="P25" i="17"/>
  <c r="P26" i="17"/>
  <c r="P27" i="17"/>
  <c r="P28" i="17"/>
  <c r="P29" i="17"/>
  <c r="P30" i="17"/>
  <c r="L12" i="17"/>
  <c r="L15" i="17"/>
  <c r="L16" i="17"/>
  <c r="L18" i="17"/>
  <c r="L19" i="17"/>
  <c r="L21" i="17"/>
  <c r="L20" i="17" s="1"/>
  <c r="L22" i="17"/>
  <c r="L23" i="17"/>
  <c r="L25" i="17"/>
  <c r="L26" i="17"/>
  <c r="L27" i="17"/>
  <c r="L28" i="17"/>
  <c r="L29" i="17"/>
  <c r="L11" i="17"/>
  <c r="H12" i="17"/>
  <c r="H15" i="17"/>
  <c r="H16" i="17"/>
  <c r="H18" i="17"/>
  <c r="H19" i="17"/>
  <c r="H21" i="17"/>
  <c r="H22" i="17"/>
  <c r="H23" i="17"/>
  <c r="H25" i="17"/>
  <c r="H26" i="17"/>
  <c r="H27" i="17"/>
  <c r="H28" i="17"/>
  <c r="H29" i="17"/>
  <c r="H30" i="17"/>
  <c r="E17" i="17"/>
  <c r="F17" i="17"/>
  <c r="G17" i="17"/>
  <c r="I17" i="17"/>
  <c r="J17" i="17"/>
  <c r="K17" i="17"/>
  <c r="M17" i="17"/>
  <c r="N17" i="17"/>
  <c r="O17" i="17"/>
  <c r="Q17" i="17"/>
  <c r="P17" i="17" s="1"/>
  <c r="S17" i="17"/>
  <c r="U17" i="17"/>
  <c r="U14" i="17" s="1"/>
  <c r="V17" i="17"/>
  <c r="V14" i="17" s="1"/>
  <c r="W17" i="17"/>
  <c r="W14" i="17" s="1"/>
  <c r="X17" i="17"/>
  <c r="Z17" i="17"/>
  <c r="AA17" i="17"/>
  <c r="AA14" i="17" s="1"/>
  <c r="AB17" i="17"/>
  <c r="AC17" i="17"/>
  <c r="AC14" i="17" s="1"/>
  <c r="D17" i="17"/>
  <c r="E14" i="17"/>
  <c r="F14" i="17"/>
  <c r="G14" i="17"/>
  <c r="I14" i="17"/>
  <c r="J14" i="17"/>
  <c r="K14" i="17"/>
  <c r="M14" i="17"/>
  <c r="N14" i="17"/>
  <c r="O14" i="17"/>
  <c r="Q14" i="17"/>
  <c r="R14" i="17"/>
  <c r="S14" i="17"/>
  <c r="X14" i="17"/>
  <c r="AB14" i="17"/>
  <c r="P36" i="12"/>
  <c r="L36" i="12"/>
  <c r="M36" i="12"/>
  <c r="N36" i="12"/>
  <c r="O36" i="12"/>
  <c r="K36" i="12"/>
  <c r="G36" i="12"/>
  <c r="I36" i="12"/>
  <c r="F36" i="12"/>
  <c r="L30" i="12"/>
  <c r="M30" i="12"/>
  <c r="N30" i="12"/>
  <c r="O30" i="12"/>
  <c r="P30" i="12"/>
  <c r="K30" i="12"/>
  <c r="G30" i="12"/>
  <c r="I30" i="12"/>
  <c r="F30" i="12"/>
  <c r="L22" i="12"/>
  <c r="M22" i="12"/>
  <c r="N22" i="12"/>
  <c r="O22" i="12"/>
  <c r="P22" i="12"/>
  <c r="K22" i="12"/>
  <c r="J22" i="12" s="1"/>
  <c r="H22" i="12"/>
  <c r="I22" i="12"/>
  <c r="F22" i="12"/>
  <c r="L13" i="12"/>
  <c r="M13" i="12"/>
  <c r="N13" i="12"/>
  <c r="O13" i="12"/>
  <c r="P13" i="12"/>
  <c r="P42" i="12" s="1"/>
  <c r="K13" i="12"/>
  <c r="H13" i="12"/>
  <c r="I13" i="12"/>
  <c r="F13" i="12"/>
  <c r="P10" i="12"/>
  <c r="L10" i="12"/>
  <c r="M10" i="12"/>
  <c r="N10" i="12"/>
  <c r="O10" i="12"/>
  <c r="K10" i="12"/>
  <c r="G10" i="12"/>
  <c r="H42" i="12"/>
  <c r="I10" i="12"/>
  <c r="F10" i="12"/>
  <c r="J9" i="12"/>
  <c r="J10" i="12"/>
  <c r="J11" i="12"/>
  <c r="J12" i="12"/>
  <c r="J14" i="12"/>
  <c r="J15" i="12"/>
  <c r="J16" i="12"/>
  <c r="J17" i="12"/>
  <c r="J18" i="12"/>
  <c r="J19" i="12"/>
  <c r="J20" i="12"/>
  <c r="J21" i="12"/>
  <c r="J23" i="12"/>
  <c r="D23" i="12" s="1"/>
  <c r="J24" i="12"/>
  <c r="J25" i="12"/>
  <c r="J26" i="12"/>
  <c r="J27" i="12"/>
  <c r="D27" i="12" s="1"/>
  <c r="J28" i="12"/>
  <c r="J29" i="12"/>
  <c r="J31" i="12"/>
  <c r="J32" i="12"/>
  <c r="J33" i="12"/>
  <c r="J34" i="12"/>
  <c r="J35" i="12"/>
  <c r="J37" i="12"/>
  <c r="D37" i="12" s="1"/>
  <c r="J38" i="12"/>
  <c r="J39" i="12"/>
  <c r="J40" i="12"/>
  <c r="J8" i="12"/>
  <c r="D8" i="12" s="1"/>
  <c r="E9" i="12"/>
  <c r="E11" i="12"/>
  <c r="D11" i="12" s="1"/>
  <c r="E12" i="12"/>
  <c r="D12" i="12" s="1"/>
  <c r="E14" i="12"/>
  <c r="E15" i="12"/>
  <c r="E16" i="12"/>
  <c r="D16" i="12" s="1"/>
  <c r="E17" i="12"/>
  <c r="D17" i="12" s="1"/>
  <c r="E18" i="12"/>
  <c r="E19" i="12"/>
  <c r="E20" i="12"/>
  <c r="D20" i="12" s="1"/>
  <c r="E21" i="12"/>
  <c r="E23" i="12"/>
  <c r="E24" i="12"/>
  <c r="E25" i="12"/>
  <c r="D25" i="12" s="1"/>
  <c r="E26" i="12"/>
  <c r="D26" i="12" s="1"/>
  <c r="E27" i="12"/>
  <c r="E28" i="12"/>
  <c r="E29" i="12"/>
  <c r="D29" i="12" s="1"/>
  <c r="E31" i="12"/>
  <c r="E32" i="12"/>
  <c r="E33" i="12"/>
  <c r="E34" i="12"/>
  <c r="E35" i="12"/>
  <c r="E37" i="12"/>
  <c r="E38" i="12"/>
  <c r="E39" i="12"/>
  <c r="D39" i="12" s="1"/>
  <c r="E40" i="12"/>
  <c r="D40" i="12" s="1"/>
  <c r="E8" i="12"/>
  <c r="D21" i="12"/>
  <c r="D31" i="12"/>
  <c r="D35" i="12"/>
  <c r="D41" i="12"/>
  <c r="E10" i="11"/>
  <c r="F10" i="11"/>
  <c r="F29" i="11" s="1"/>
  <c r="G10" i="11"/>
  <c r="H10" i="11"/>
  <c r="I10" i="11"/>
  <c r="J10" i="11"/>
  <c r="K10" i="11"/>
  <c r="L10" i="11"/>
  <c r="L29" i="11" s="1"/>
  <c r="M10" i="11"/>
  <c r="N10" i="11"/>
  <c r="E23" i="11"/>
  <c r="G23" i="11"/>
  <c r="H23" i="11"/>
  <c r="I23" i="11"/>
  <c r="J23" i="11"/>
  <c r="K23" i="11"/>
  <c r="L23" i="11"/>
  <c r="M23" i="11"/>
  <c r="N23" i="11"/>
  <c r="N29" i="11" s="1"/>
  <c r="I29" i="11"/>
  <c r="D23" i="11"/>
  <c r="D29" i="11" s="1"/>
  <c r="E258" i="10"/>
  <c r="F258" i="10"/>
  <c r="G258" i="10"/>
  <c r="H258" i="10"/>
  <c r="I258" i="10"/>
  <c r="J258" i="10"/>
  <c r="K258" i="10"/>
  <c r="L258" i="10"/>
  <c r="M258" i="10"/>
  <c r="N258" i="10"/>
  <c r="O258" i="10"/>
  <c r="P258" i="10"/>
  <c r="Q258" i="10"/>
  <c r="R258" i="10"/>
  <c r="S258" i="10"/>
  <c r="T258" i="10"/>
  <c r="U258" i="10"/>
  <c r="V258" i="10"/>
  <c r="W258" i="10"/>
  <c r="X258" i="10"/>
  <c r="Y258" i="10"/>
  <c r="Z258" i="10"/>
  <c r="AA258" i="10"/>
  <c r="AB258" i="10"/>
  <c r="AC258" i="10"/>
  <c r="AD258" i="10"/>
  <c r="D258" i="10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Q255" i="10"/>
  <c r="R255" i="10"/>
  <c r="S255" i="10"/>
  <c r="T255" i="10"/>
  <c r="U255" i="10"/>
  <c r="V255" i="10"/>
  <c r="W255" i="10"/>
  <c r="X255" i="10"/>
  <c r="Y255" i="10"/>
  <c r="Z255" i="10"/>
  <c r="AA255" i="10"/>
  <c r="AB255" i="10"/>
  <c r="AC255" i="10"/>
  <c r="AD255" i="10"/>
  <c r="D255" i="10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V245" i="10"/>
  <c r="W245" i="10"/>
  <c r="X245" i="10"/>
  <c r="Y245" i="10"/>
  <c r="Z245" i="10"/>
  <c r="AA245" i="10"/>
  <c r="AB245" i="10"/>
  <c r="AC245" i="10"/>
  <c r="AD245" i="10"/>
  <c r="D245" i="10"/>
  <c r="AF245" i="10" s="1"/>
  <c r="E237" i="10"/>
  <c r="F237" i="10"/>
  <c r="G237" i="10"/>
  <c r="H237" i="10"/>
  <c r="I237" i="10"/>
  <c r="J237" i="10"/>
  <c r="K237" i="10"/>
  <c r="L237" i="10"/>
  <c r="M237" i="10"/>
  <c r="N237" i="10"/>
  <c r="O237" i="10"/>
  <c r="P237" i="10"/>
  <c r="Q237" i="10"/>
  <c r="R237" i="10"/>
  <c r="S237" i="10"/>
  <c r="T237" i="10"/>
  <c r="U237" i="10"/>
  <c r="V237" i="10"/>
  <c r="W237" i="10"/>
  <c r="X237" i="10"/>
  <c r="Y237" i="10"/>
  <c r="Z237" i="10"/>
  <c r="AA237" i="10"/>
  <c r="AB237" i="10"/>
  <c r="AC237" i="10"/>
  <c r="AD237" i="10"/>
  <c r="D237" i="10"/>
  <c r="AF237" i="10" s="1"/>
  <c r="E228" i="10"/>
  <c r="F228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S228" i="10"/>
  <c r="T228" i="10"/>
  <c r="U228" i="10"/>
  <c r="V228" i="10"/>
  <c r="W228" i="10"/>
  <c r="X228" i="10"/>
  <c r="Y228" i="10"/>
  <c r="Z228" i="10"/>
  <c r="AA228" i="10"/>
  <c r="AB228" i="10"/>
  <c r="AC228" i="10"/>
  <c r="AD228" i="10"/>
  <c r="D228" i="10"/>
  <c r="E210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AA210" i="10"/>
  <c r="AB210" i="10"/>
  <c r="AC210" i="10"/>
  <c r="AD210" i="10"/>
  <c r="D210" i="10"/>
  <c r="E203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AA203" i="10"/>
  <c r="AB203" i="10"/>
  <c r="AC203" i="10"/>
  <c r="AD203" i="10"/>
  <c r="D203" i="10"/>
  <c r="AF203" i="10" s="1"/>
  <c r="E190" i="10"/>
  <c r="F190" i="10"/>
  <c r="G190" i="10"/>
  <c r="H190" i="10"/>
  <c r="I190" i="10"/>
  <c r="J190" i="10"/>
  <c r="K190" i="10"/>
  <c r="L190" i="10"/>
  <c r="M190" i="10"/>
  <c r="N190" i="10"/>
  <c r="O190" i="10"/>
  <c r="P190" i="10"/>
  <c r="Q190" i="10"/>
  <c r="R190" i="10"/>
  <c r="S190" i="10"/>
  <c r="T190" i="10"/>
  <c r="U190" i="10"/>
  <c r="V190" i="10"/>
  <c r="W190" i="10"/>
  <c r="X190" i="10"/>
  <c r="Y190" i="10"/>
  <c r="Z190" i="10"/>
  <c r="AA190" i="10"/>
  <c r="AB190" i="10"/>
  <c r="AC190" i="10"/>
  <c r="AD190" i="10"/>
  <c r="D190" i="10"/>
  <c r="AF190" i="10" s="1"/>
  <c r="E152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R152" i="10"/>
  <c r="S152" i="10"/>
  <c r="T152" i="10"/>
  <c r="U152" i="10"/>
  <c r="V152" i="10"/>
  <c r="W152" i="10"/>
  <c r="X152" i="10"/>
  <c r="Y152" i="10"/>
  <c r="Z152" i="10"/>
  <c r="AA152" i="10"/>
  <c r="AB152" i="10"/>
  <c r="AC152" i="10"/>
  <c r="AD152" i="10"/>
  <c r="D152" i="10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AA143" i="10"/>
  <c r="AB143" i="10"/>
  <c r="AC143" i="10"/>
  <c r="AD143" i="10"/>
  <c r="D143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AD137" i="10"/>
  <c r="D137" i="10"/>
  <c r="AF137" i="10" s="1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AA134" i="10"/>
  <c r="AB134" i="10"/>
  <c r="AC134" i="10"/>
  <c r="AD134" i="10"/>
  <c r="D134" i="10"/>
  <c r="AF134" i="10" s="1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AD126" i="10"/>
  <c r="D126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D104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D96" i="10"/>
  <c r="AF96" i="10" s="1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D86" i="10"/>
  <c r="AF86" i="10" s="1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D72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D58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D51" i="10"/>
  <c r="AF51" i="10" s="1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D43" i="10"/>
  <c r="AF43" i="10" s="1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D35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D27" i="10"/>
  <c r="E21" i="10"/>
  <c r="F21" i="10"/>
  <c r="G21" i="10"/>
  <c r="G271" i="10" s="1"/>
  <c r="H21" i="10"/>
  <c r="I21" i="10"/>
  <c r="J21" i="10"/>
  <c r="K21" i="10"/>
  <c r="K271" i="10" s="1"/>
  <c r="L21" i="10"/>
  <c r="M21" i="10"/>
  <c r="N21" i="10"/>
  <c r="O21" i="10"/>
  <c r="P21" i="10"/>
  <c r="Q21" i="10"/>
  <c r="R21" i="10"/>
  <c r="S21" i="10"/>
  <c r="S271" i="10" s="1"/>
  <c r="T21" i="10"/>
  <c r="U21" i="10"/>
  <c r="V21" i="10"/>
  <c r="W21" i="10"/>
  <c r="W271" i="10" s="1"/>
  <c r="X21" i="10"/>
  <c r="Y21" i="10"/>
  <c r="Z21" i="10"/>
  <c r="AA21" i="10"/>
  <c r="AA271" i="10" s="1"/>
  <c r="AB21" i="10"/>
  <c r="AC21" i="10"/>
  <c r="AD21" i="10"/>
  <c r="D21" i="10"/>
  <c r="AF21" i="10" s="1"/>
  <c r="K256" i="9"/>
  <c r="L256" i="9"/>
  <c r="M256" i="9"/>
  <c r="N256" i="9"/>
  <c r="O256" i="9"/>
  <c r="P256" i="9"/>
  <c r="Q256" i="9"/>
  <c r="R256" i="9"/>
  <c r="S256" i="9"/>
  <c r="T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AG256" i="9"/>
  <c r="AH256" i="9"/>
  <c r="AI256" i="9"/>
  <c r="AJ256" i="9"/>
  <c r="AK256" i="9"/>
  <c r="AL256" i="9"/>
  <c r="AM256" i="9"/>
  <c r="AN256" i="9"/>
  <c r="AO256" i="9"/>
  <c r="AP256" i="9"/>
  <c r="AQ256" i="9"/>
  <c r="AR256" i="9"/>
  <c r="AS256" i="9"/>
  <c r="AT256" i="9"/>
  <c r="AU256" i="9"/>
  <c r="AV256" i="9"/>
  <c r="AW256" i="9"/>
  <c r="AX256" i="9"/>
  <c r="AY256" i="9"/>
  <c r="AZ256" i="9"/>
  <c r="BA256" i="9"/>
  <c r="BB256" i="9"/>
  <c r="BC256" i="9"/>
  <c r="BD256" i="9"/>
  <c r="BE256" i="9"/>
  <c r="BF256" i="9"/>
  <c r="BG256" i="9"/>
  <c r="J256" i="9"/>
  <c r="K253" i="9"/>
  <c r="L253" i="9"/>
  <c r="M253" i="9"/>
  <c r="N253" i="9"/>
  <c r="O253" i="9"/>
  <c r="P253" i="9"/>
  <c r="Q253" i="9"/>
  <c r="R253" i="9"/>
  <c r="S253" i="9"/>
  <c r="T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AG253" i="9"/>
  <c r="AH253" i="9"/>
  <c r="AI253" i="9"/>
  <c r="AJ253" i="9"/>
  <c r="AK253" i="9"/>
  <c r="AL253" i="9"/>
  <c r="AM253" i="9"/>
  <c r="AN253" i="9"/>
  <c r="AO253" i="9"/>
  <c r="AP253" i="9"/>
  <c r="AQ253" i="9"/>
  <c r="AR253" i="9"/>
  <c r="AS253" i="9"/>
  <c r="AT253" i="9"/>
  <c r="AU253" i="9"/>
  <c r="AV253" i="9"/>
  <c r="AW253" i="9"/>
  <c r="AX253" i="9"/>
  <c r="AY253" i="9"/>
  <c r="AZ253" i="9"/>
  <c r="BA253" i="9"/>
  <c r="BB253" i="9"/>
  <c r="BC253" i="9"/>
  <c r="BD253" i="9"/>
  <c r="BE253" i="9"/>
  <c r="BF253" i="9"/>
  <c r="BG253" i="9"/>
  <c r="J253" i="9"/>
  <c r="E253" i="9" s="1"/>
  <c r="K243" i="9"/>
  <c r="L243" i="9"/>
  <c r="M243" i="9"/>
  <c r="N243" i="9"/>
  <c r="O243" i="9"/>
  <c r="P243" i="9"/>
  <c r="Q243" i="9"/>
  <c r="R243" i="9"/>
  <c r="S243" i="9"/>
  <c r="T243" i="9"/>
  <c r="U243" i="9"/>
  <c r="V243" i="9"/>
  <c r="G243" i="9" s="1"/>
  <c r="W243" i="9"/>
  <c r="X243" i="9"/>
  <c r="Y243" i="9"/>
  <c r="Z243" i="9"/>
  <c r="AA243" i="9"/>
  <c r="AB243" i="9"/>
  <c r="AC243" i="9"/>
  <c r="AD243" i="9"/>
  <c r="AE243" i="9"/>
  <c r="AF243" i="9"/>
  <c r="AG243" i="9"/>
  <c r="AH243" i="9"/>
  <c r="AI243" i="9"/>
  <c r="AJ243" i="9"/>
  <c r="AK243" i="9"/>
  <c r="AL243" i="9"/>
  <c r="AM243" i="9"/>
  <c r="AN243" i="9"/>
  <c r="AO243" i="9"/>
  <c r="AP243" i="9"/>
  <c r="AQ243" i="9"/>
  <c r="AR243" i="9"/>
  <c r="AS243" i="9"/>
  <c r="AT243" i="9"/>
  <c r="AU243" i="9"/>
  <c r="AV243" i="9"/>
  <c r="AW243" i="9"/>
  <c r="AX243" i="9"/>
  <c r="AY243" i="9"/>
  <c r="AZ243" i="9"/>
  <c r="BA243" i="9"/>
  <c r="BB243" i="9"/>
  <c r="BC243" i="9"/>
  <c r="BD243" i="9"/>
  <c r="BE243" i="9"/>
  <c r="BF243" i="9"/>
  <c r="BG243" i="9"/>
  <c r="J243" i="9"/>
  <c r="K235" i="9"/>
  <c r="L235" i="9"/>
  <c r="M235" i="9"/>
  <c r="N235" i="9"/>
  <c r="O235" i="9"/>
  <c r="P235" i="9"/>
  <c r="Q235" i="9"/>
  <c r="R235" i="9"/>
  <c r="S235" i="9"/>
  <c r="T235" i="9"/>
  <c r="U235" i="9"/>
  <c r="V235" i="9"/>
  <c r="W235" i="9"/>
  <c r="X235" i="9"/>
  <c r="Y235" i="9"/>
  <c r="Z235" i="9"/>
  <c r="AA235" i="9"/>
  <c r="AB235" i="9"/>
  <c r="AC235" i="9"/>
  <c r="AD235" i="9"/>
  <c r="AE235" i="9"/>
  <c r="AF235" i="9"/>
  <c r="AG235" i="9"/>
  <c r="AH235" i="9"/>
  <c r="AI235" i="9"/>
  <c r="AJ235" i="9"/>
  <c r="AK235" i="9"/>
  <c r="AL235" i="9"/>
  <c r="AM235" i="9"/>
  <c r="AN235" i="9"/>
  <c r="AO235" i="9"/>
  <c r="AP235" i="9"/>
  <c r="AQ235" i="9"/>
  <c r="AR235" i="9"/>
  <c r="AS235" i="9"/>
  <c r="AT235" i="9"/>
  <c r="AU235" i="9"/>
  <c r="AV235" i="9"/>
  <c r="AW235" i="9"/>
  <c r="AX235" i="9"/>
  <c r="AY235" i="9"/>
  <c r="AZ235" i="9"/>
  <c r="BA235" i="9"/>
  <c r="BB235" i="9"/>
  <c r="BC235" i="9"/>
  <c r="BD235" i="9"/>
  <c r="BE235" i="9"/>
  <c r="BF235" i="9"/>
  <c r="BG235" i="9"/>
  <c r="J235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G226" i="9"/>
  <c r="AH226" i="9"/>
  <c r="AI226" i="9"/>
  <c r="AJ226" i="9"/>
  <c r="AK226" i="9"/>
  <c r="AL226" i="9"/>
  <c r="AM226" i="9"/>
  <c r="AN226" i="9"/>
  <c r="AO226" i="9"/>
  <c r="AP226" i="9"/>
  <c r="AQ226" i="9"/>
  <c r="AR226" i="9"/>
  <c r="AS226" i="9"/>
  <c r="AT226" i="9"/>
  <c r="AU226" i="9"/>
  <c r="AV226" i="9"/>
  <c r="AW226" i="9"/>
  <c r="AX226" i="9"/>
  <c r="AY226" i="9"/>
  <c r="AZ226" i="9"/>
  <c r="BA226" i="9"/>
  <c r="BB226" i="9"/>
  <c r="BC226" i="9"/>
  <c r="BD226" i="9"/>
  <c r="BE226" i="9"/>
  <c r="BF226" i="9"/>
  <c r="BG226" i="9"/>
  <c r="J226" i="9"/>
  <c r="K208" i="9"/>
  <c r="L208" i="9"/>
  <c r="M208" i="9"/>
  <c r="N208" i="9"/>
  <c r="O208" i="9"/>
  <c r="P208" i="9"/>
  <c r="Q208" i="9"/>
  <c r="R208" i="9"/>
  <c r="S208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AG208" i="9"/>
  <c r="AH208" i="9"/>
  <c r="AI208" i="9"/>
  <c r="AJ208" i="9"/>
  <c r="AK208" i="9"/>
  <c r="AL208" i="9"/>
  <c r="AM208" i="9"/>
  <c r="AN208" i="9"/>
  <c r="AO208" i="9"/>
  <c r="AP208" i="9"/>
  <c r="AQ208" i="9"/>
  <c r="AR208" i="9"/>
  <c r="AS208" i="9"/>
  <c r="AT208" i="9"/>
  <c r="AU208" i="9"/>
  <c r="AV208" i="9"/>
  <c r="AW208" i="9"/>
  <c r="AX208" i="9"/>
  <c r="AY208" i="9"/>
  <c r="AZ208" i="9"/>
  <c r="BA208" i="9"/>
  <c r="BB208" i="9"/>
  <c r="BC208" i="9"/>
  <c r="BD208" i="9"/>
  <c r="BE208" i="9"/>
  <c r="BF208" i="9"/>
  <c r="BG208" i="9"/>
  <c r="J208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G201" i="9"/>
  <c r="AH201" i="9"/>
  <c r="AI201" i="9"/>
  <c r="AJ201" i="9"/>
  <c r="AK201" i="9"/>
  <c r="AL201" i="9"/>
  <c r="AM201" i="9"/>
  <c r="AN201" i="9"/>
  <c r="AO201" i="9"/>
  <c r="AP201" i="9"/>
  <c r="AQ201" i="9"/>
  <c r="AR201" i="9"/>
  <c r="AS201" i="9"/>
  <c r="AT201" i="9"/>
  <c r="AU201" i="9"/>
  <c r="AV201" i="9"/>
  <c r="AW201" i="9"/>
  <c r="AX201" i="9"/>
  <c r="AY201" i="9"/>
  <c r="AZ201" i="9"/>
  <c r="BA201" i="9"/>
  <c r="BB201" i="9"/>
  <c r="BC201" i="9"/>
  <c r="BD201" i="9"/>
  <c r="BE201" i="9"/>
  <c r="BF201" i="9"/>
  <c r="BG201" i="9"/>
  <c r="J201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G188" i="9"/>
  <c r="AH188" i="9"/>
  <c r="AI188" i="9"/>
  <c r="AJ188" i="9"/>
  <c r="AK188" i="9"/>
  <c r="AL188" i="9"/>
  <c r="AM188" i="9"/>
  <c r="AN188" i="9"/>
  <c r="AO188" i="9"/>
  <c r="AP188" i="9"/>
  <c r="AQ188" i="9"/>
  <c r="AR188" i="9"/>
  <c r="AS188" i="9"/>
  <c r="AT188" i="9"/>
  <c r="AU188" i="9"/>
  <c r="AV188" i="9"/>
  <c r="AW188" i="9"/>
  <c r="AX188" i="9"/>
  <c r="AY188" i="9"/>
  <c r="AZ188" i="9"/>
  <c r="BA188" i="9"/>
  <c r="BB188" i="9"/>
  <c r="BC188" i="9"/>
  <c r="BD188" i="9"/>
  <c r="BE188" i="9"/>
  <c r="BF188" i="9"/>
  <c r="BG188" i="9"/>
  <c r="J188" i="9"/>
  <c r="E188" i="9" s="1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F150" i="9" s="1"/>
  <c r="AA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AR150" i="9"/>
  <c r="AS150" i="9"/>
  <c r="AT150" i="9"/>
  <c r="AU150" i="9"/>
  <c r="AV150" i="9"/>
  <c r="AW150" i="9"/>
  <c r="AX150" i="9"/>
  <c r="AY150" i="9"/>
  <c r="AZ150" i="9"/>
  <c r="BA150" i="9"/>
  <c r="BB150" i="9"/>
  <c r="BC150" i="9"/>
  <c r="BD150" i="9"/>
  <c r="BE150" i="9"/>
  <c r="BF150" i="9"/>
  <c r="BG150" i="9"/>
  <c r="J150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AM141" i="9"/>
  <c r="AN141" i="9"/>
  <c r="AO141" i="9"/>
  <c r="AP141" i="9"/>
  <c r="AQ141" i="9"/>
  <c r="AR141" i="9"/>
  <c r="AS141" i="9"/>
  <c r="AT141" i="9"/>
  <c r="AU141" i="9"/>
  <c r="AV141" i="9"/>
  <c r="AW141" i="9"/>
  <c r="AX141" i="9"/>
  <c r="AY141" i="9"/>
  <c r="AZ141" i="9"/>
  <c r="BA141" i="9"/>
  <c r="BB141" i="9"/>
  <c r="BC141" i="9"/>
  <c r="BD141" i="9"/>
  <c r="BE141" i="9"/>
  <c r="BF141" i="9"/>
  <c r="BG141" i="9"/>
  <c r="J141" i="9"/>
  <c r="E141" i="9" s="1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AM135" i="9"/>
  <c r="AN135" i="9"/>
  <c r="AO135" i="9"/>
  <c r="AP135" i="9"/>
  <c r="AQ135" i="9"/>
  <c r="AR135" i="9"/>
  <c r="AS135" i="9"/>
  <c r="AT135" i="9"/>
  <c r="AU135" i="9"/>
  <c r="AV135" i="9"/>
  <c r="AW135" i="9"/>
  <c r="AX135" i="9"/>
  <c r="AY135" i="9"/>
  <c r="AZ135" i="9"/>
  <c r="BA135" i="9"/>
  <c r="BB135" i="9"/>
  <c r="BC135" i="9"/>
  <c r="BD135" i="9"/>
  <c r="BE135" i="9"/>
  <c r="BF135" i="9"/>
  <c r="BG135" i="9"/>
  <c r="J135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G132" i="9"/>
  <c r="AH132" i="9"/>
  <c r="AI132" i="9"/>
  <c r="AJ132" i="9"/>
  <c r="AK132" i="9"/>
  <c r="AL132" i="9"/>
  <c r="AM132" i="9"/>
  <c r="AN132" i="9"/>
  <c r="AO132" i="9"/>
  <c r="AP132" i="9"/>
  <c r="AQ132" i="9"/>
  <c r="AR132" i="9"/>
  <c r="AS132" i="9"/>
  <c r="AT132" i="9"/>
  <c r="AU132" i="9"/>
  <c r="AV132" i="9"/>
  <c r="AW132" i="9"/>
  <c r="AX132" i="9"/>
  <c r="AY132" i="9"/>
  <c r="AZ132" i="9"/>
  <c r="BA132" i="9"/>
  <c r="BB132" i="9"/>
  <c r="BC132" i="9"/>
  <c r="BD132" i="9"/>
  <c r="BE132" i="9"/>
  <c r="BF132" i="9"/>
  <c r="BG132" i="9"/>
  <c r="J132" i="9"/>
  <c r="E132" i="9" s="1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AN124" i="9"/>
  <c r="AO124" i="9"/>
  <c r="AP124" i="9"/>
  <c r="AQ124" i="9"/>
  <c r="AR124" i="9"/>
  <c r="AS124" i="9"/>
  <c r="AT124" i="9"/>
  <c r="AU124" i="9"/>
  <c r="AV124" i="9"/>
  <c r="AW124" i="9"/>
  <c r="AX124" i="9"/>
  <c r="AY124" i="9"/>
  <c r="AZ124" i="9"/>
  <c r="BA124" i="9"/>
  <c r="BB124" i="9"/>
  <c r="BC124" i="9"/>
  <c r="BD124" i="9"/>
  <c r="BE124" i="9"/>
  <c r="BF124" i="9"/>
  <c r="BG124" i="9"/>
  <c r="J124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J102" i="9"/>
  <c r="E102" i="9" s="1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BA94" i="9"/>
  <c r="BB94" i="9"/>
  <c r="BC94" i="9"/>
  <c r="BD94" i="9"/>
  <c r="BE94" i="9"/>
  <c r="BF94" i="9"/>
  <c r="BG94" i="9"/>
  <c r="J9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BA84" i="9"/>
  <c r="BB84" i="9"/>
  <c r="BC84" i="9"/>
  <c r="BD84" i="9"/>
  <c r="BE84" i="9"/>
  <c r="BF84" i="9"/>
  <c r="BG84" i="9"/>
  <c r="J84" i="9"/>
  <c r="E84" i="9" s="1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BA70" i="9"/>
  <c r="BB70" i="9"/>
  <c r="BC70" i="9"/>
  <c r="BD70" i="9"/>
  <c r="BE70" i="9"/>
  <c r="BF70" i="9"/>
  <c r="BG70" i="9"/>
  <c r="J70" i="9"/>
  <c r="P56" i="9"/>
  <c r="K56" i="9"/>
  <c r="F56" i="9" s="1"/>
  <c r="L56" i="9"/>
  <c r="M56" i="9"/>
  <c r="N56" i="9"/>
  <c r="O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J56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J49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J41" i="9"/>
  <c r="E41" i="9" s="1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BA33" i="9"/>
  <c r="BB33" i="9"/>
  <c r="BC33" i="9"/>
  <c r="BD33" i="9"/>
  <c r="BE33" i="9"/>
  <c r="BF33" i="9"/>
  <c r="BG33" i="9"/>
  <c r="J33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J25" i="9"/>
  <c r="E25" i="9" s="1"/>
  <c r="K19" i="9"/>
  <c r="L19" i="9"/>
  <c r="M19" i="9"/>
  <c r="M269" i="9" s="1"/>
  <c r="N19" i="9"/>
  <c r="O19" i="9"/>
  <c r="P19" i="9"/>
  <c r="Q19" i="9"/>
  <c r="Q269" i="9" s="1"/>
  <c r="R19" i="9"/>
  <c r="S19" i="9"/>
  <c r="T19" i="9"/>
  <c r="U19" i="9"/>
  <c r="U269" i="9" s="1"/>
  <c r="V19" i="9"/>
  <c r="V269" i="9" s="1"/>
  <c r="W19" i="9"/>
  <c r="X19" i="9"/>
  <c r="Y19" i="9"/>
  <c r="Y269" i="9" s="1"/>
  <c r="Z19" i="9"/>
  <c r="Z269" i="9" s="1"/>
  <c r="AA19" i="9"/>
  <c r="AB19" i="9"/>
  <c r="AC19" i="9"/>
  <c r="AC269" i="9" s="1"/>
  <c r="AD19" i="9"/>
  <c r="AD269" i="9" s="1"/>
  <c r="AE19" i="9"/>
  <c r="AF19" i="9"/>
  <c r="AG19" i="9"/>
  <c r="AG269" i="9" s="1"/>
  <c r="AH19" i="9"/>
  <c r="AH269" i="9" s="1"/>
  <c r="AI19" i="9"/>
  <c r="AJ19" i="9"/>
  <c r="AK19" i="9"/>
  <c r="AK269" i="9" s="1"/>
  <c r="AL19" i="9"/>
  <c r="AL269" i="9" s="1"/>
  <c r="AM19" i="9"/>
  <c r="AN19" i="9"/>
  <c r="AO19" i="9"/>
  <c r="AO269" i="9" s="1"/>
  <c r="AP19" i="9"/>
  <c r="AP269" i="9" s="1"/>
  <c r="AQ19" i="9"/>
  <c r="AR19" i="9"/>
  <c r="AS19" i="9"/>
  <c r="AS269" i="9" s="1"/>
  <c r="AT19" i="9"/>
  <c r="AT269" i="9" s="1"/>
  <c r="AU19" i="9"/>
  <c r="AV19" i="9"/>
  <c r="AW19" i="9"/>
  <c r="AW269" i="9" s="1"/>
  <c r="AX19" i="9"/>
  <c r="AX269" i="9" s="1"/>
  <c r="AY19" i="9"/>
  <c r="AZ19" i="9"/>
  <c r="BA19" i="9"/>
  <c r="BA269" i="9" s="1"/>
  <c r="BB19" i="9"/>
  <c r="BB269" i="9" s="1"/>
  <c r="BC19" i="9"/>
  <c r="BD19" i="9"/>
  <c r="BE19" i="9"/>
  <c r="BE269" i="9" s="1"/>
  <c r="BF19" i="9"/>
  <c r="BF269" i="9" s="1"/>
  <c r="BG19" i="9"/>
  <c r="J19" i="9"/>
  <c r="I268" i="9"/>
  <c r="G268" i="9"/>
  <c r="E268" i="9"/>
  <c r="E9" i="9"/>
  <c r="F9" i="9"/>
  <c r="G9" i="9"/>
  <c r="H9" i="9"/>
  <c r="I9" i="9"/>
  <c r="E10" i="9"/>
  <c r="F10" i="9"/>
  <c r="G10" i="9"/>
  <c r="H10" i="9"/>
  <c r="I10" i="9"/>
  <c r="E11" i="9"/>
  <c r="D11" i="9" s="1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D15" i="9" s="1"/>
  <c r="F15" i="9"/>
  <c r="G15" i="9"/>
  <c r="H15" i="9"/>
  <c r="I15" i="9"/>
  <c r="E16" i="9"/>
  <c r="F16" i="9"/>
  <c r="G16" i="9"/>
  <c r="H16" i="9"/>
  <c r="I16" i="9"/>
  <c r="E17" i="9"/>
  <c r="F17" i="9"/>
  <c r="G17" i="9"/>
  <c r="D17" i="9" s="1"/>
  <c r="H17" i="9"/>
  <c r="I17" i="9"/>
  <c r="E18" i="9"/>
  <c r="F18" i="9"/>
  <c r="G18" i="9"/>
  <c r="H18" i="9"/>
  <c r="I18" i="9"/>
  <c r="E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D23" i="9" s="1"/>
  <c r="H23" i="9"/>
  <c r="I23" i="9"/>
  <c r="E24" i="9"/>
  <c r="F24" i="9"/>
  <c r="G24" i="9"/>
  <c r="H24" i="9"/>
  <c r="I24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4" i="9"/>
  <c r="F34" i="9"/>
  <c r="G34" i="9"/>
  <c r="H34" i="9"/>
  <c r="I34" i="9"/>
  <c r="E35" i="9"/>
  <c r="D35" i="9" s="1"/>
  <c r="F35" i="9"/>
  <c r="G35" i="9"/>
  <c r="H35" i="9"/>
  <c r="I35" i="9"/>
  <c r="E36" i="9"/>
  <c r="F36" i="9"/>
  <c r="G36" i="9"/>
  <c r="H36" i="9"/>
  <c r="I36" i="9"/>
  <c r="E37" i="9"/>
  <c r="F37" i="9"/>
  <c r="G37" i="9"/>
  <c r="H37" i="9"/>
  <c r="I37" i="9"/>
  <c r="E38" i="9"/>
  <c r="F38" i="9"/>
  <c r="G38" i="9"/>
  <c r="H38" i="9"/>
  <c r="I38" i="9"/>
  <c r="E39" i="9"/>
  <c r="D39" i="9" s="1"/>
  <c r="F39" i="9"/>
  <c r="G39" i="9"/>
  <c r="H39" i="9"/>
  <c r="I39" i="9"/>
  <c r="E40" i="9"/>
  <c r="F40" i="9"/>
  <c r="G40" i="9"/>
  <c r="D40" i="9" s="1"/>
  <c r="H40" i="9"/>
  <c r="I40" i="9"/>
  <c r="G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D44" i="9" s="1"/>
  <c r="H44" i="9"/>
  <c r="I44" i="9"/>
  <c r="E45" i="9"/>
  <c r="F45" i="9"/>
  <c r="D45" i="9" s="1"/>
  <c r="G45" i="9"/>
  <c r="H45" i="9"/>
  <c r="I45" i="9"/>
  <c r="E46" i="9"/>
  <c r="D46" i="9" s="1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G49" i="9"/>
  <c r="E50" i="9"/>
  <c r="F50" i="9"/>
  <c r="G50" i="9"/>
  <c r="D50" i="9" s="1"/>
  <c r="H50" i="9"/>
  <c r="I50" i="9"/>
  <c r="E51" i="9"/>
  <c r="F51" i="9"/>
  <c r="D51" i="9" s="1"/>
  <c r="G51" i="9"/>
  <c r="H51" i="9"/>
  <c r="I51" i="9"/>
  <c r="E52" i="9"/>
  <c r="D52" i="9" s="1"/>
  <c r="F52" i="9"/>
  <c r="G52" i="9"/>
  <c r="H52" i="9"/>
  <c r="I52" i="9"/>
  <c r="E53" i="9"/>
  <c r="F53" i="9"/>
  <c r="G53" i="9"/>
  <c r="H53" i="9"/>
  <c r="I53" i="9"/>
  <c r="E54" i="9"/>
  <c r="F54" i="9"/>
  <c r="G54" i="9"/>
  <c r="D54" i="9" s="1"/>
  <c r="H54" i="9"/>
  <c r="I54" i="9"/>
  <c r="E55" i="9"/>
  <c r="F55" i="9"/>
  <c r="D55" i="9" s="1"/>
  <c r="G55" i="9"/>
  <c r="H55" i="9"/>
  <c r="I55" i="9"/>
  <c r="E57" i="9"/>
  <c r="F57" i="9"/>
  <c r="G57" i="9"/>
  <c r="H57" i="9"/>
  <c r="I57" i="9"/>
  <c r="E58" i="9"/>
  <c r="F58" i="9"/>
  <c r="G58" i="9"/>
  <c r="H58" i="9"/>
  <c r="I58" i="9"/>
  <c r="E59" i="9"/>
  <c r="D59" i="9" s="1"/>
  <c r="F59" i="9"/>
  <c r="G59" i="9"/>
  <c r="H59" i="9"/>
  <c r="I59" i="9"/>
  <c r="E60" i="9"/>
  <c r="D60" i="9" s="1"/>
  <c r="F60" i="9"/>
  <c r="G60" i="9"/>
  <c r="H60" i="9"/>
  <c r="I60" i="9"/>
  <c r="E61" i="9"/>
  <c r="F61" i="9"/>
  <c r="G61" i="9"/>
  <c r="D61" i="9" s="1"/>
  <c r="H61" i="9"/>
  <c r="I61" i="9"/>
  <c r="E62" i="9"/>
  <c r="F62" i="9"/>
  <c r="D62" i="9" s="1"/>
  <c r="G62" i="9"/>
  <c r="H62" i="9"/>
  <c r="I62" i="9"/>
  <c r="E63" i="9"/>
  <c r="D63" i="9" s="1"/>
  <c r="F63" i="9"/>
  <c r="G63" i="9"/>
  <c r="H63" i="9"/>
  <c r="I63" i="9"/>
  <c r="E64" i="9"/>
  <c r="D64" i="9" s="1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D67" i="9" s="1"/>
  <c r="F67" i="9"/>
  <c r="G67" i="9"/>
  <c r="H67" i="9"/>
  <c r="I67" i="9"/>
  <c r="E68" i="9"/>
  <c r="D68" i="9" s="1"/>
  <c r="F68" i="9"/>
  <c r="G68" i="9"/>
  <c r="H68" i="9"/>
  <c r="I68" i="9"/>
  <c r="E69" i="9"/>
  <c r="F69" i="9"/>
  <c r="G69" i="9"/>
  <c r="D69" i="9" s="1"/>
  <c r="H69" i="9"/>
  <c r="I69" i="9"/>
  <c r="I70" i="9"/>
  <c r="E71" i="9"/>
  <c r="F71" i="9"/>
  <c r="G71" i="9"/>
  <c r="H71" i="9"/>
  <c r="I71" i="9"/>
  <c r="E72" i="9"/>
  <c r="F72" i="9"/>
  <c r="G72" i="9"/>
  <c r="D72" i="9" s="1"/>
  <c r="H72" i="9"/>
  <c r="I72" i="9"/>
  <c r="E73" i="9"/>
  <c r="F73" i="9"/>
  <c r="D73" i="9" s="1"/>
  <c r="G73" i="9"/>
  <c r="H73" i="9"/>
  <c r="I73" i="9"/>
  <c r="E74" i="9"/>
  <c r="D74" i="9" s="1"/>
  <c r="F74" i="9"/>
  <c r="G74" i="9"/>
  <c r="H74" i="9"/>
  <c r="I74" i="9"/>
  <c r="E75" i="9"/>
  <c r="F75" i="9"/>
  <c r="G75" i="9"/>
  <c r="H75" i="9"/>
  <c r="I75" i="9"/>
  <c r="E76" i="9"/>
  <c r="F76" i="9"/>
  <c r="G76" i="9"/>
  <c r="D76" i="9" s="1"/>
  <c r="H76" i="9"/>
  <c r="I76" i="9"/>
  <c r="E77" i="9"/>
  <c r="F77" i="9"/>
  <c r="D77" i="9" s="1"/>
  <c r="G77" i="9"/>
  <c r="H77" i="9"/>
  <c r="I77" i="9"/>
  <c r="E78" i="9"/>
  <c r="D78" i="9" s="1"/>
  <c r="F78" i="9"/>
  <c r="G78" i="9"/>
  <c r="H78" i="9"/>
  <c r="I78" i="9"/>
  <c r="E79" i="9"/>
  <c r="F79" i="9"/>
  <c r="G79" i="9"/>
  <c r="H79" i="9"/>
  <c r="I79" i="9"/>
  <c r="E80" i="9"/>
  <c r="F80" i="9"/>
  <c r="G80" i="9"/>
  <c r="D80" i="9" s="1"/>
  <c r="H80" i="9"/>
  <c r="I80" i="9"/>
  <c r="E81" i="9"/>
  <c r="F81" i="9"/>
  <c r="D81" i="9" s="1"/>
  <c r="G81" i="9"/>
  <c r="H81" i="9"/>
  <c r="I81" i="9"/>
  <c r="E82" i="9"/>
  <c r="D82" i="9" s="1"/>
  <c r="F82" i="9"/>
  <c r="G82" i="9"/>
  <c r="H82" i="9"/>
  <c r="I82" i="9"/>
  <c r="E83" i="9"/>
  <c r="F83" i="9"/>
  <c r="G83" i="9"/>
  <c r="H83" i="9"/>
  <c r="I83" i="9"/>
  <c r="E85" i="9"/>
  <c r="D85" i="9" s="1"/>
  <c r="F85" i="9"/>
  <c r="G85" i="9"/>
  <c r="H85" i="9"/>
  <c r="I85" i="9"/>
  <c r="E86" i="9"/>
  <c r="F86" i="9"/>
  <c r="G86" i="9"/>
  <c r="H86" i="9"/>
  <c r="I86" i="9"/>
  <c r="E87" i="9"/>
  <c r="F87" i="9"/>
  <c r="G87" i="9"/>
  <c r="H87" i="9"/>
  <c r="I87" i="9"/>
  <c r="E88" i="9"/>
  <c r="F88" i="9"/>
  <c r="D88" i="9" s="1"/>
  <c r="G88" i="9"/>
  <c r="H88" i="9"/>
  <c r="I88" i="9"/>
  <c r="E89" i="9"/>
  <c r="D89" i="9" s="1"/>
  <c r="F89" i="9"/>
  <c r="G89" i="9"/>
  <c r="H89" i="9"/>
  <c r="I89" i="9"/>
  <c r="E90" i="9"/>
  <c r="F90" i="9"/>
  <c r="G90" i="9"/>
  <c r="H90" i="9"/>
  <c r="I90" i="9"/>
  <c r="E91" i="9"/>
  <c r="F91" i="9"/>
  <c r="G91" i="9"/>
  <c r="H91" i="9"/>
  <c r="I91" i="9"/>
  <c r="E92" i="9"/>
  <c r="F92" i="9"/>
  <c r="D92" i="9" s="1"/>
  <c r="G92" i="9"/>
  <c r="H92" i="9"/>
  <c r="I92" i="9"/>
  <c r="E93" i="9"/>
  <c r="D93" i="9" s="1"/>
  <c r="F93" i="9"/>
  <c r="G93" i="9"/>
  <c r="H93" i="9"/>
  <c r="I93" i="9"/>
  <c r="E95" i="9"/>
  <c r="F95" i="9"/>
  <c r="G95" i="9"/>
  <c r="H95" i="9"/>
  <c r="I95" i="9"/>
  <c r="E96" i="9"/>
  <c r="F96" i="9"/>
  <c r="G96" i="9"/>
  <c r="H96" i="9"/>
  <c r="I96" i="9"/>
  <c r="E97" i="9"/>
  <c r="F97" i="9"/>
  <c r="G97" i="9"/>
  <c r="H97" i="9"/>
  <c r="I97" i="9"/>
  <c r="E98" i="9"/>
  <c r="F98" i="9"/>
  <c r="G98" i="9"/>
  <c r="H98" i="9"/>
  <c r="I98" i="9"/>
  <c r="E99" i="9"/>
  <c r="F99" i="9"/>
  <c r="G99" i="9"/>
  <c r="H99" i="9"/>
  <c r="I99" i="9"/>
  <c r="E100" i="9"/>
  <c r="F100" i="9"/>
  <c r="G100" i="9"/>
  <c r="H100" i="9"/>
  <c r="I100" i="9"/>
  <c r="E101" i="9"/>
  <c r="F101" i="9"/>
  <c r="G101" i="9"/>
  <c r="H101" i="9"/>
  <c r="I101" i="9"/>
  <c r="E103" i="9"/>
  <c r="F103" i="9"/>
  <c r="G103" i="9"/>
  <c r="H103" i="9"/>
  <c r="I103" i="9"/>
  <c r="E104" i="9"/>
  <c r="D104" i="9" s="1"/>
  <c r="F104" i="9"/>
  <c r="G104" i="9"/>
  <c r="H104" i="9"/>
  <c r="I104" i="9"/>
  <c r="E105" i="9"/>
  <c r="F105" i="9"/>
  <c r="G105" i="9"/>
  <c r="D105" i="9" s="1"/>
  <c r="H105" i="9"/>
  <c r="I105" i="9"/>
  <c r="E106" i="9"/>
  <c r="F106" i="9"/>
  <c r="G106" i="9"/>
  <c r="D106" i="9" s="1"/>
  <c r="H106" i="9"/>
  <c r="I106" i="9"/>
  <c r="E107" i="9"/>
  <c r="F107" i="9"/>
  <c r="D107" i="9" s="1"/>
  <c r="G107" i="9"/>
  <c r="H107" i="9"/>
  <c r="I107" i="9"/>
  <c r="E108" i="9"/>
  <c r="F108" i="9"/>
  <c r="G108" i="9"/>
  <c r="H108" i="9"/>
  <c r="I108" i="9"/>
  <c r="E109" i="9"/>
  <c r="F109" i="9"/>
  <c r="G109" i="9"/>
  <c r="D109" i="9" s="1"/>
  <c r="H109" i="9"/>
  <c r="I109" i="9"/>
  <c r="E110" i="9"/>
  <c r="F110" i="9"/>
  <c r="G110" i="9"/>
  <c r="D110" i="9" s="1"/>
  <c r="H110" i="9"/>
  <c r="I110" i="9"/>
  <c r="E111" i="9"/>
  <c r="F111" i="9"/>
  <c r="D111" i="9" s="1"/>
  <c r="G111" i="9"/>
  <c r="H111" i="9"/>
  <c r="I111" i="9"/>
  <c r="E112" i="9"/>
  <c r="D112" i="9" s="1"/>
  <c r="F112" i="9"/>
  <c r="G112" i="9"/>
  <c r="H112" i="9"/>
  <c r="I112" i="9"/>
  <c r="E113" i="9"/>
  <c r="F113" i="9"/>
  <c r="G113" i="9"/>
  <c r="D113" i="9" s="1"/>
  <c r="H113" i="9"/>
  <c r="I113" i="9"/>
  <c r="E114" i="9"/>
  <c r="F114" i="9"/>
  <c r="G114" i="9"/>
  <c r="D114" i="9" s="1"/>
  <c r="H114" i="9"/>
  <c r="I114" i="9"/>
  <c r="E115" i="9"/>
  <c r="F115" i="9"/>
  <c r="D115" i="9" s="1"/>
  <c r="G115" i="9"/>
  <c r="H115" i="9"/>
  <c r="I115" i="9"/>
  <c r="E116" i="9"/>
  <c r="D116" i="9" s="1"/>
  <c r="F116" i="9"/>
  <c r="G116" i="9"/>
  <c r="H116" i="9"/>
  <c r="I116" i="9"/>
  <c r="E117" i="9"/>
  <c r="F117" i="9"/>
  <c r="G117" i="9"/>
  <c r="D117" i="9" s="1"/>
  <c r="H117" i="9"/>
  <c r="I117" i="9"/>
  <c r="E118" i="9"/>
  <c r="F118" i="9"/>
  <c r="G118" i="9"/>
  <c r="D118" i="9" s="1"/>
  <c r="H118" i="9"/>
  <c r="I118" i="9"/>
  <c r="E119" i="9"/>
  <c r="F119" i="9"/>
  <c r="G119" i="9"/>
  <c r="H119" i="9"/>
  <c r="I119" i="9"/>
  <c r="E120" i="9"/>
  <c r="D120" i="9" s="1"/>
  <c r="F120" i="9"/>
  <c r="G120" i="9"/>
  <c r="H120" i="9"/>
  <c r="I120" i="9"/>
  <c r="E121" i="9"/>
  <c r="F121" i="9"/>
  <c r="G121" i="9"/>
  <c r="D121" i="9" s="1"/>
  <c r="H121" i="9"/>
  <c r="I121" i="9"/>
  <c r="E122" i="9"/>
  <c r="F122" i="9"/>
  <c r="G122" i="9"/>
  <c r="D122" i="9" s="1"/>
  <c r="H122" i="9"/>
  <c r="I122" i="9"/>
  <c r="E123" i="9"/>
  <c r="F123" i="9"/>
  <c r="D123" i="9" s="1"/>
  <c r="G123" i="9"/>
  <c r="H123" i="9"/>
  <c r="I123" i="9"/>
  <c r="E124" i="9"/>
  <c r="E125" i="9"/>
  <c r="F125" i="9"/>
  <c r="G125" i="9"/>
  <c r="H125" i="9"/>
  <c r="I125" i="9"/>
  <c r="E126" i="9"/>
  <c r="F126" i="9"/>
  <c r="G126" i="9"/>
  <c r="H126" i="9"/>
  <c r="I126" i="9"/>
  <c r="E127" i="9"/>
  <c r="F127" i="9"/>
  <c r="G127" i="9"/>
  <c r="D127" i="9" s="1"/>
  <c r="H127" i="9"/>
  <c r="I127" i="9"/>
  <c r="E128" i="9"/>
  <c r="F128" i="9"/>
  <c r="G128" i="9"/>
  <c r="H128" i="9"/>
  <c r="I128" i="9"/>
  <c r="E129" i="9"/>
  <c r="F129" i="9"/>
  <c r="G129" i="9"/>
  <c r="H129" i="9"/>
  <c r="I129" i="9"/>
  <c r="E130" i="9"/>
  <c r="F130" i="9"/>
  <c r="G130" i="9"/>
  <c r="H130" i="9"/>
  <c r="I130" i="9"/>
  <c r="E131" i="9"/>
  <c r="F131" i="9"/>
  <c r="G131" i="9"/>
  <c r="D131" i="9" s="1"/>
  <c r="H131" i="9"/>
  <c r="I131" i="9"/>
  <c r="F132" i="9"/>
  <c r="E133" i="9"/>
  <c r="F133" i="9"/>
  <c r="G133" i="9"/>
  <c r="H133" i="9"/>
  <c r="I133" i="9"/>
  <c r="E134" i="9"/>
  <c r="D134" i="9" s="1"/>
  <c r="F134" i="9"/>
  <c r="G134" i="9"/>
  <c r="H134" i="9"/>
  <c r="I134" i="9"/>
  <c r="E136" i="9"/>
  <c r="D136" i="9" s="1"/>
  <c r="F136" i="9"/>
  <c r="G136" i="9"/>
  <c r="H136" i="9"/>
  <c r="I136" i="9"/>
  <c r="E137" i="9"/>
  <c r="F137" i="9"/>
  <c r="G137" i="9"/>
  <c r="H137" i="9"/>
  <c r="I137" i="9"/>
  <c r="E138" i="9"/>
  <c r="F138" i="9"/>
  <c r="G138" i="9"/>
  <c r="H138" i="9"/>
  <c r="I138" i="9"/>
  <c r="E139" i="9"/>
  <c r="F139" i="9"/>
  <c r="D139" i="9" s="1"/>
  <c r="G139" i="9"/>
  <c r="H139" i="9"/>
  <c r="I139" i="9"/>
  <c r="E140" i="9"/>
  <c r="D140" i="9" s="1"/>
  <c r="F140" i="9"/>
  <c r="G140" i="9"/>
  <c r="H140" i="9"/>
  <c r="I140" i="9"/>
  <c r="E142" i="9"/>
  <c r="F142" i="9"/>
  <c r="G142" i="9"/>
  <c r="H142" i="9"/>
  <c r="I142" i="9"/>
  <c r="E143" i="9"/>
  <c r="F143" i="9"/>
  <c r="G143" i="9"/>
  <c r="H143" i="9"/>
  <c r="I143" i="9"/>
  <c r="E144" i="9"/>
  <c r="F144" i="9"/>
  <c r="G144" i="9"/>
  <c r="H144" i="9"/>
  <c r="I144" i="9"/>
  <c r="E145" i="9"/>
  <c r="F145" i="9"/>
  <c r="G145" i="9"/>
  <c r="H145" i="9"/>
  <c r="I145" i="9"/>
  <c r="E146" i="9"/>
  <c r="F146" i="9"/>
  <c r="G146" i="9"/>
  <c r="H146" i="9"/>
  <c r="I146" i="9"/>
  <c r="E147" i="9"/>
  <c r="F147" i="9"/>
  <c r="G147" i="9"/>
  <c r="H147" i="9"/>
  <c r="I147" i="9"/>
  <c r="E148" i="9"/>
  <c r="F148" i="9"/>
  <c r="G148" i="9"/>
  <c r="H148" i="9"/>
  <c r="I148" i="9"/>
  <c r="E149" i="9"/>
  <c r="F149" i="9"/>
  <c r="G149" i="9"/>
  <c r="H149" i="9"/>
  <c r="I149" i="9"/>
  <c r="E151" i="9"/>
  <c r="F151" i="9"/>
  <c r="G151" i="9"/>
  <c r="H151" i="9"/>
  <c r="I151" i="9"/>
  <c r="E152" i="9"/>
  <c r="F152" i="9"/>
  <c r="G152" i="9"/>
  <c r="H152" i="9"/>
  <c r="I152" i="9"/>
  <c r="E153" i="9"/>
  <c r="F153" i="9"/>
  <c r="D153" i="9" s="1"/>
  <c r="G153" i="9"/>
  <c r="H153" i="9"/>
  <c r="I153" i="9"/>
  <c r="E154" i="9"/>
  <c r="F154" i="9"/>
  <c r="G154" i="9"/>
  <c r="H154" i="9"/>
  <c r="I154" i="9"/>
  <c r="E155" i="9"/>
  <c r="F155" i="9"/>
  <c r="G155" i="9"/>
  <c r="H155" i="9"/>
  <c r="I155" i="9"/>
  <c r="E156" i="9"/>
  <c r="F156" i="9"/>
  <c r="G156" i="9"/>
  <c r="H156" i="9"/>
  <c r="I156" i="9"/>
  <c r="E157" i="9"/>
  <c r="F157" i="9"/>
  <c r="D157" i="9" s="1"/>
  <c r="G157" i="9"/>
  <c r="H157" i="9"/>
  <c r="I157" i="9"/>
  <c r="E158" i="9"/>
  <c r="F158" i="9"/>
  <c r="G158" i="9"/>
  <c r="H158" i="9"/>
  <c r="I158" i="9"/>
  <c r="E159" i="9"/>
  <c r="F159" i="9"/>
  <c r="G159" i="9"/>
  <c r="H159" i="9"/>
  <c r="I159" i="9"/>
  <c r="E160" i="9"/>
  <c r="F160" i="9"/>
  <c r="G160" i="9"/>
  <c r="H160" i="9"/>
  <c r="I160" i="9"/>
  <c r="E161" i="9"/>
  <c r="F161" i="9"/>
  <c r="D161" i="9" s="1"/>
  <c r="G161" i="9"/>
  <c r="H161" i="9"/>
  <c r="I161" i="9"/>
  <c r="E162" i="9"/>
  <c r="F162" i="9"/>
  <c r="G162" i="9"/>
  <c r="H162" i="9"/>
  <c r="I162" i="9"/>
  <c r="E163" i="9"/>
  <c r="F163" i="9"/>
  <c r="G163" i="9"/>
  <c r="H163" i="9"/>
  <c r="I163" i="9"/>
  <c r="E164" i="9"/>
  <c r="F164" i="9"/>
  <c r="G164" i="9"/>
  <c r="H164" i="9"/>
  <c r="I164" i="9"/>
  <c r="E165" i="9"/>
  <c r="F165" i="9"/>
  <c r="D165" i="9" s="1"/>
  <c r="G165" i="9"/>
  <c r="H165" i="9"/>
  <c r="I165" i="9"/>
  <c r="E166" i="9"/>
  <c r="F166" i="9"/>
  <c r="G166" i="9"/>
  <c r="H166" i="9"/>
  <c r="I166" i="9"/>
  <c r="E167" i="9"/>
  <c r="F167" i="9"/>
  <c r="G167" i="9"/>
  <c r="H167" i="9"/>
  <c r="I167" i="9"/>
  <c r="E168" i="9"/>
  <c r="F168" i="9"/>
  <c r="G168" i="9"/>
  <c r="H168" i="9"/>
  <c r="I168" i="9"/>
  <c r="E169" i="9"/>
  <c r="F169" i="9"/>
  <c r="D169" i="9" s="1"/>
  <c r="G169" i="9"/>
  <c r="H169" i="9"/>
  <c r="I169" i="9"/>
  <c r="E170" i="9"/>
  <c r="F170" i="9"/>
  <c r="G170" i="9"/>
  <c r="H170" i="9"/>
  <c r="I170" i="9"/>
  <c r="E171" i="9"/>
  <c r="F171" i="9"/>
  <c r="G171" i="9"/>
  <c r="H171" i="9"/>
  <c r="I171" i="9"/>
  <c r="E172" i="9"/>
  <c r="F172" i="9"/>
  <c r="G172" i="9"/>
  <c r="H172" i="9"/>
  <c r="I172" i="9"/>
  <c r="E173" i="9"/>
  <c r="F173" i="9"/>
  <c r="D173" i="9" s="1"/>
  <c r="G173" i="9"/>
  <c r="H173" i="9"/>
  <c r="I173" i="9"/>
  <c r="E174" i="9"/>
  <c r="F174" i="9"/>
  <c r="G174" i="9"/>
  <c r="H174" i="9"/>
  <c r="I174" i="9"/>
  <c r="E175" i="9"/>
  <c r="F175" i="9"/>
  <c r="G175" i="9"/>
  <c r="H175" i="9"/>
  <c r="I175" i="9"/>
  <c r="E176" i="9"/>
  <c r="F176" i="9"/>
  <c r="G176" i="9"/>
  <c r="H176" i="9"/>
  <c r="I176" i="9"/>
  <c r="E177" i="9"/>
  <c r="F177" i="9"/>
  <c r="D177" i="9" s="1"/>
  <c r="G177" i="9"/>
  <c r="H177" i="9"/>
  <c r="I177" i="9"/>
  <c r="E178" i="9"/>
  <c r="F178" i="9"/>
  <c r="G178" i="9"/>
  <c r="H178" i="9"/>
  <c r="I178" i="9"/>
  <c r="E179" i="9"/>
  <c r="F179" i="9"/>
  <c r="G179" i="9"/>
  <c r="H179" i="9"/>
  <c r="I179" i="9"/>
  <c r="E180" i="9"/>
  <c r="F180" i="9"/>
  <c r="G180" i="9"/>
  <c r="H180" i="9"/>
  <c r="I180" i="9"/>
  <c r="E181" i="9"/>
  <c r="F181" i="9"/>
  <c r="D181" i="9" s="1"/>
  <c r="G181" i="9"/>
  <c r="H181" i="9"/>
  <c r="I181" i="9"/>
  <c r="E182" i="9"/>
  <c r="F182" i="9"/>
  <c r="G182" i="9"/>
  <c r="H182" i="9"/>
  <c r="I182" i="9"/>
  <c r="E183" i="9"/>
  <c r="F183" i="9"/>
  <c r="G183" i="9"/>
  <c r="H183" i="9"/>
  <c r="I183" i="9"/>
  <c r="E184" i="9"/>
  <c r="F184" i="9"/>
  <c r="G184" i="9"/>
  <c r="H184" i="9"/>
  <c r="I184" i="9"/>
  <c r="E185" i="9"/>
  <c r="F185" i="9"/>
  <c r="D185" i="9" s="1"/>
  <c r="G185" i="9"/>
  <c r="H185" i="9"/>
  <c r="I185" i="9"/>
  <c r="E186" i="9"/>
  <c r="F186" i="9"/>
  <c r="G186" i="9"/>
  <c r="H186" i="9"/>
  <c r="I186" i="9"/>
  <c r="E187" i="9"/>
  <c r="F187" i="9"/>
  <c r="G187" i="9"/>
  <c r="H187" i="9"/>
  <c r="I187" i="9"/>
  <c r="G188" i="9"/>
  <c r="E189" i="9"/>
  <c r="F189" i="9"/>
  <c r="G189" i="9"/>
  <c r="H189" i="9"/>
  <c r="I189" i="9"/>
  <c r="E190" i="9"/>
  <c r="F190" i="9"/>
  <c r="D190" i="9" s="1"/>
  <c r="G190" i="9"/>
  <c r="H190" i="9"/>
  <c r="I190" i="9"/>
  <c r="E191" i="9"/>
  <c r="D191" i="9" s="1"/>
  <c r="F191" i="9"/>
  <c r="G191" i="9"/>
  <c r="H191" i="9"/>
  <c r="I191" i="9"/>
  <c r="E192" i="9"/>
  <c r="F192" i="9"/>
  <c r="G192" i="9"/>
  <c r="H192" i="9"/>
  <c r="I192" i="9"/>
  <c r="E193" i="9"/>
  <c r="F193" i="9"/>
  <c r="G193" i="9"/>
  <c r="H193" i="9"/>
  <c r="I193" i="9"/>
  <c r="E194" i="9"/>
  <c r="F194" i="9"/>
  <c r="G194" i="9"/>
  <c r="H194" i="9"/>
  <c r="I194" i="9"/>
  <c r="E195" i="9"/>
  <c r="F195" i="9"/>
  <c r="G195" i="9"/>
  <c r="H195" i="9"/>
  <c r="I195" i="9"/>
  <c r="E196" i="9"/>
  <c r="F196" i="9"/>
  <c r="G196" i="9"/>
  <c r="H196" i="9"/>
  <c r="I196" i="9"/>
  <c r="E197" i="9"/>
  <c r="F197" i="9"/>
  <c r="G197" i="9"/>
  <c r="H197" i="9"/>
  <c r="I197" i="9"/>
  <c r="E198" i="9"/>
  <c r="F198" i="9"/>
  <c r="D198" i="9" s="1"/>
  <c r="G198" i="9"/>
  <c r="H198" i="9"/>
  <c r="I198" i="9"/>
  <c r="E199" i="9"/>
  <c r="F199" i="9"/>
  <c r="G199" i="9"/>
  <c r="H199" i="9"/>
  <c r="I199" i="9"/>
  <c r="E200" i="9"/>
  <c r="F200" i="9"/>
  <c r="G200" i="9"/>
  <c r="H200" i="9"/>
  <c r="I200" i="9"/>
  <c r="E202" i="9"/>
  <c r="F202" i="9"/>
  <c r="D202" i="9" s="1"/>
  <c r="G202" i="9"/>
  <c r="H202" i="9"/>
  <c r="I202" i="9"/>
  <c r="E203" i="9"/>
  <c r="F203" i="9"/>
  <c r="G203" i="9"/>
  <c r="H203" i="9"/>
  <c r="I203" i="9"/>
  <c r="E204" i="9"/>
  <c r="F204" i="9"/>
  <c r="G204" i="9"/>
  <c r="H204" i="9"/>
  <c r="I204" i="9"/>
  <c r="E205" i="9"/>
  <c r="F205" i="9"/>
  <c r="D205" i="9" s="1"/>
  <c r="G205" i="9"/>
  <c r="H205" i="9"/>
  <c r="I205" i="9"/>
  <c r="E206" i="9"/>
  <c r="F206" i="9"/>
  <c r="D206" i="9" s="1"/>
  <c r="G206" i="9"/>
  <c r="H206" i="9"/>
  <c r="I206" i="9"/>
  <c r="E207" i="9"/>
  <c r="D207" i="9" s="1"/>
  <c r="F207" i="9"/>
  <c r="G207" i="9"/>
  <c r="H207" i="9"/>
  <c r="I207" i="9"/>
  <c r="E209" i="9"/>
  <c r="F209" i="9"/>
  <c r="G209" i="9"/>
  <c r="H209" i="9"/>
  <c r="I209" i="9"/>
  <c r="E210" i="9"/>
  <c r="F210" i="9"/>
  <c r="G210" i="9"/>
  <c r="H210" i="9"/>
  <c r="I210" i="9"/>
  <c r="E211" i="9"/>
  <c r="F211" i="9"/>
  <c r="G211" i="9"/>
  <c r="H211" i="9"/>
  <c r="I211" i="9"/>
  <c r="E212" i="9"/>
  <c r="F212" i="9"/>
  <c r="G212" i="9"/>
  <c r="H212" i="9"/>
  <c r="I212" i="9"/>
  <c r="E213" i="9"/>
  <c r="F213" i="9"/>
  <c r="G213" i="9"/>
  <c r="H213" i="9"/>
  <c r="I213" i="9"/>
  <c r="E214" i="9"/>
  <c r="F214" i="9"/>
  <c r="G214" i="9"/>
  <c r="H214" i="9"/>
  <c r="I214" i="9"/>
  <c r="E215" i="9"/>
  <c r="F215" i="9"/>
  <c r="G215" i="9"/>
  <c r="H215" i="9"/>
  <c r="I215" i="9"/>
  <c r="E216" i="9"/>
  <c r="F216" i="9"/>
  <c r="D216" i="9" s="1"/>
  <c r="G216" i="9"/>
  <c r="H216" i="9"/>
  <c r="I216" i="9"/>
  <c r="E217" i="9"/>
  <c r="F217" i="9"/>
  <c r="G217" i="9"/>
  <c r="H217" i="9"/>
  <c r="I217" i="9"/>
  <c r="E218" i="9"/>
  <c r="F218" i="9"/>
  <c r="G218" i="9"/>
  <c r="H218" i="9"/>
  <c r="I218" i="9"/>
  <c r="E219" i="9"/>
  <c r="F219" i="9"/>
  <c r="G219" i="9"/>
  <c r="H219" i="9"/>
  <c r="I219" i="9"/>
  <c r="E220" i="9"/>
  <c r="F220" i="9"/>
  <c r="G220" i="9"/>
  <c r="H220" i="9"/>
  <c r="I220" i="9"/>
  <c r="E221" i="9"/>
  <c r="F221" i="9"/>
  <c r="G221" i="9"/>
  <c r="H221" i="9"/>
  <c r="I221" i="9"/>
  <c r="E222" i="9"/>
  <c r="F222" i="9"/>
  <c r="G222" i="9"/>
  <c r="H222" i="9"/>
  <c r="I222" i="9"/>
  <c r="E223" i="9"/>
  <c r="F223" i="9"/>
  <c r="G223" i="9"/>
  <c r="H223" i="9"/>
  <c r="I223" i="9"/>
  <c r="E224" i="9"/>
  <c r="F224" i="9"/>
  <c r="D224" i="9" s="1"/>
  <c r="G224" i="9"/>
  <c r="H224" i="9"/>
  <c r="I224" i="9"/>
  <c r="E225" i="9"/>
  <c r="F225" i="9"/>
  <c r="G225" i="9"/>
  <c r="H225" i="9"/>
  <c r="I225" i="9"/>
  <c r="I226" i="9"/>
  <c r="E227" i="9"/>
  <c r="F227" i="9"/>
  <c r="G227" i="9"/>
  <c r="H227" i="9"/>
  <c r="I227" i="9"/>
  <c r="E228" i="9"/>
  <c r="F228" i="9"/>
  <c r="G228" i="9"/>
  <c r="D228" i="9" s="1"/>
  <c r="H228" i="9"/>
  <c r="I228" i="9"/>
  <c r="E229" i="9"/>
  <c r="F229" i="9"/>
  <c r="D229" i="9" s="1"/>
  <c r="G229" i="9"/>
  <c r="H229" i="9"/>
  <c r="I229" i="9"/>
  <c r="E230" i="9"/>
  <c r="D230" i="9" s="1"/>
  <c r="F230" i="9"/>
  <c r="G230" i="9"/>
  <c r="H230" i="9"/>
  <c r="I230" i="9"/>
  <c r="E231" i="9"/>
  <c r="F231" i="9"/>
  <c r="G231" i="9"/>
  <c r="H231" i="9"/>
  <c r="I231" i="9"/>
  <c r="E232" i="9"/>
  <c r="F232" i="9"/>
  <c r="G232" i="9"/>
  <c r="D232" i="9" s="1"/>
  <c r="H232" i="9"/>
  <c r="I232" i="9"/>
  <c r="E233" i="9"/>
  <c r="F233" i="9"/>
  <c r="D233" i="9" s="1"/>
  <c r="G233" i="9"/>
  <c r="H233" i="9"/>
  <c r="I233" i="9"/>
  <c r="E234" i="9"/>
  <c r="D234" i="9" s="1"/>
  <c r="F234" i="9"/>
  <c r="G234" i="9"/>
  <c r="H234" i="9"/>
  <c r="I234" i="9"/>
  <c r="E236" i="9"/>
  <c r="D236" i="9" s="1"/>
  <c r="F236" i="9"/>
  <c r="G236" i="9"/>
  <c r="H236" i="9"/>
  <c r="I236" i="9"/>
  <c r="E237" i="9"/>
  <c r="F237" i="9"/>
  <c r="G237" i="9"/>
  <c r="H237" i="9"/>
  <c r="I237" i="9"/>
  <c r="E238" i="9"/>
  <c r="F238" i="9"/>
  <c r="G238" i="9"/>
  <c r="H238" i="9"/>
  <c r="I238" i="9"/>
  <c r="E239" i="9"/>
  <c r="F239" i="9"/>
  <c r="G239" i="9"/>
  <c r="H239" i="9"/>
  <c r="I239" i="9"/>
  <c r="E240" i="9"/>
  <c r="F240" i="9"/>
  <c r="G240" i="9"/>
  <c r="H240" i="9"/>
  <c r="I240" i="9"/>
  <c r="E241" i="9"/>
  <c r="F241" i="9"/>
  <c r="G241" i="9"/>
  <c r="H241" i="9"/>
  <c r="I241" i="9"/>
  <c r="E242" i="9"/>
  <c r="F242" i="9"/>
  <c r="G242" i="9"/>
  <c r="H242" i="9"/>
  <c r="I242" i="9"/>
  <c r="F243" i="9"/>
  <c r="E244" i="9"/>
  <c r="F244" i="9"/>
  <c r="D244" i="9" s="1"/>
  <c r="G244" i="9"/>
  <c r="H244" i="9"/>
  <c r="I244" i="9"/>
  <c r="E245" i="9"/>
  <c r="F245" i="9"/>
  <c r="G245" i="9"/>
  <c r="H245" i="9"/>
  <c r="I245" i="9"/>
  <c r="E246" i="9"/>
  <c r="F246" i="9"/>
  <c r="G246" i="9"/>
  <c r="H246" i="9"/>
  <c r="I246" i="9"/>
  <c r="E247" i="9"/>
  <c r="F247" i="9"/>
  <c r="G247" i="9"/>
  <c r="H247" i="9"/>
  <c r="I247" i="9"/>
  <c r="E248" i="9"/>
  <c r="F248" i="9"/>
  <c r="G248" i="9"/>
  <c r="H248" i="9"/>
  <c r="I248" i="9"/>
  <c r="E249" i="9"/>
  <c r="F249" i="9"/>
  <c r="G249" i="9"/>
  <c r="H249" i="9"/>
  <c r="I249" i="9"/>
  <c r="E250" i="9"/>
  <c r="F250" i="9"/>
  <c r="G250" i="9"/>
  <c r="H250" i="9"/>
  <c r="I250" i="9"/>
  <c r="E251" i="9"/>
  <c r="F251" i="9"/>
  <c r="G251" i="9"/>
  <c r="H251" i="9"/>
  <c r="I251" i="9"/>
  <c r="E252" i="9"/>
  <c r="F252" i="9"/>
  <c r="G252" i="9"/>
  <c r="H252" i="9"/>
  <c r="I252" i="9"/>
  <c r="E254" i="9"/>
  <c r="F254" i="9"/>
  <c r="D254" i="9" s="1"/>
  <c r="G254" i="9"/>
  <c r="H254" i="9"/>
  <c r="I254" i="9"/>
  <c r="E255" i="9"/>
  <c r="F255" i="9"/>
  <c r="G255" i="9"/>
  <c r="H255" i="9"/>
  <c r="I255" i="9"/>
  <c r="E257" i="9"/>
  <c r="F257" i="9"/>
  <c r="D257" i="9" s="1"/>
  <c r="G257" i="9"/>
  <c r="H257" i="9"/>
  <c r="I257" i="9"/>
  <c r="E258" i="9"/>
  <c r="F258" i="9"/>
  <c r="G258" i="9"/>
  <c r="H258" i="9"/>
  <c r="I258" i="9"/>
  <c r="E259" i="9"/>
  <c r="F259" i="9"/>
  <c r="G259" i="9"/>
  <c r="H259" i="9"/>
  <c r="I259" i="9"/>
  <c r="E260" i="9"/>
  <c r="F260" i="9"/>
  <c r="G260" i="9"/>
  <c r="H260" i="9"/>
  <c r="I260" i="9"/>
  <c r="E261" i="9"/>
  <c r="F261" i="9"/>
  <c r="D261" i="9" s="1"/>
  <c r="G261" i="9"/>
  <c r="H261" i="9"/>
  <c r="I261" i="9"/>
  <c r="E262" i="9"/>
  <c r="D262" i="9" s="1"/>
  <c r="F262" i="9"/>
  <c r="G262" i="9"/>
  <c r="H262" i="9"/>
  <c r="I262" i="9"/>
  <c r="E263" i="9"/>
  <c r="F263" i="9"/>
  <c r="G263" i="9"/>
  <c r="H263" i="9"/>
  <c r="I263" i="9"/>
  <c r="E264" i="9"/>
  <c r="F264" i="9"/>
  <c r="G264" i="9"/>
  <c r="H264" i="9"/>
  <c r="I264" i="9"/>
  <c r="E265" i="9"/>
  <c r="F265" i="9"/>
  <c r="D265" i="9" s="1"/>
  <c r="G265" i="9"/>
  <c r="H265" i="9"/>
  <c r="I265" i="9"/>
  <c r="E266" i="9"/>
  <c r="F266" i="9"/>
  <c r="G266" i="9"/>
  <c r="H266" i="9"/>
  <c r="I266" i="9"/>
  <c r="E267" i="9"/>
  <c r="F267" i="9"/>
  <c r="G267" i="9"/>
  <c r="H267" i="9"/>
  <c r="I267" i="9"/>
  <c r="F268" i="9"/>
  <c r="H268" i="9"/>
  <c r="I8" i="9"/>
  <c r="F8" i="9"/>
  <c r="G8" i="9"/>
  <c r="H8" i="9"/>
  <c r="E8" i="9"/>
  <c r="D12" i="9"/>
  <c r="D13" i="9"/>
  <c r="D16" i="9"/>
  <c r="D20" i="9"/>
  <c r="D21" i="9"/>
  <c r="D22" i="9"/>
  <c r="D24" i="9"/>
  <c r="D26" i="9"/>
  <c r="D27" i="9"/>
  <c r="D29" i="9"/>
  <c r="D30" i="9"/>
  <c r="D31" i="9"/>
  <c r="D36" i="9"/>
  <c r="D38" i="9"/>
  <c r="D42" i="9"/>
  <c r="D43" i="9"/>
  <c r="D47" i="9"/>
  <c r="D48" i="9"/>
  <c r="D53" i="9"/>
  <c r="D57" i="9"/>
  <c r="D58" i="9"/>
  <c r="D65" i="9"/>
  <c r="D66" i="9"/>
  <c r="D71" i="9"/>
  <c r="D75" i="9"/>
  <c r="D79" i="9"/>
  <c r="D83" i="9"/>
  <c r="D86" i="9"/>
  <c r="D87" i="9"/>
  <c r="D90" i="9"/>
  <c r="D91" i="9"/>
  <c r="D95" i="9"/>
  <c r="D96" i="9"/>
  <c r="D97" i="9"/>
  <c r="D98" i="9"/>
  <c r="D99" i="9"/>
  <c r="D100" i="9"/>
  <c r="D101" i="9"/>
  <c r="D103" i="9"/>
  <c r="D108" i="9"/>
  <c r="D119" i="9"/>
  <c r="D125" i="9"/>
  <c r="D126" i="9"/>
  <c r="D128" i="9"/>
  <c r="D129" i="9"/>
  <c r="D130" i="9"/>
  <c r="D133" i="9"/>
  <c r="D137" i="9"/>
  <c r="D138" i="9"/>
  <c r="D142" i="9"/>
  <c r="D143" i="9"/>
  <c r="D144" i="9"/>
  <c r="D145" i="9"/>
  <c r="D146" i="9"/>
  <c r="D147" i="9"/>
  <c r="D148" i="9"/>
  <c r="D149" i="9"/>
  <c r="D151" i="9"/>
  <c r="D152" i="9"/>
  <c r="D154" i="9"/>
  <c r="D155" i="9"/>
  <c r="D156" i="9"/>
  <c r="D158" i="9"/>
  <c r="D159" i="9"/>
  <c r="D160" i="9"/>
  <c r="D162" i="9"/>
  <c r="D163" i="9"/>
  <c r="D164" i="9"/>
  <c r="D166" i="9"/>
  <c r="D167" i="9"/>
  <c r="D168" i="9"/>
  <c r="D170" i="9"/>
  <c r="D171" i="9"/>
  <c r="D172" i="9"/>
  <c r="D174" i="9"/>
  <c r="D175" i="9"/>
  <c r="D176" i="9"/>
  <c r="D178" i="9"/>
  <c r="D179" i="9"/>
  <c r="D180" i="9"/>
  <c r="D182" i="9"/>
  <c r="D183" i="9"/>
  <c r="D184" i="9"/>
  <c r="D186" i="9"/>
  <c r="D187" i="9"/>
  <c r="D189" i="9"/>
  <c r="D192" i="9"/>
  <c r="D194" i="9"/>
  <c r="D196" i="9"/>
  <c r="D200" i="9"/>
  <c r="D203" i="9"/>
  <c r="D210" i="9"/>
  <c r="D212" i="9"/>
  <c r="D214" i="9"/>
  <c r="D218" i="9"/>
  <c r="D220" i="9"/>
  <c r="D222" i="9"/>
  <c r="D240" i="9"/>
  <c r="D248" i="9"/>
  <c r="D252" i="9"/>
  <c r="D258" i="9"/>
  <c r="D266" i="9"/>
  <c r="K256" i="8"/>
  <c r="L256" i="8"/>
  <c r="M256" i="8"/>
  <c r="N256" i="8"/>
  <c r="O256" i="8"/>
  <c r="P256" i="8"/>
  <c r="Q256" i="8"/>
  <c r="R256" i="8"/>
  <c r="S256" i="8"/>
  <c r="I256" i="8" s="1"/>
  <c r="T256" i="8"/>
  <c r="U256" i="8"/>
  <c r="V256" i="8"/>
  <c r="W256" i="8"/>
  <c r="X256" i="8"/>
  <c r="Y256" i="8"/>
  <c r="Z256" i="8"/>
  <c r="AA256" i="8"/>
  <c r="AB256" i="8"/>
  <c r="AC256" i="8"/>
  <c r="AD256" i="8"/>
  <c r="AE256" i="8"/>
  <c r="AF256" i="8"/>
  <c r="AG256" i="8"/>
  <c r="AH256" i="8"/>
  <c r="J256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G253" i="8" s="1"/>
  <c r="W253" i="8"/>
  <c r="X253" i="8"/>
  <c r="Y253" i="8"/>
  <c r="Z253" i="8"/>
  <c r="F253" i="8" s="1"/>
  <c r="AA253" i="8"/>
  <c r="AB253" i="8"/>
  <c r="AC253" i="8"/>
  <c r="AD253" i="8"/>
  <c r="AE253" i="8"/>
  <c r="AF253" i="8"/>
  <c r="AG253" i="8"/>
  <c r="AH253" i="8"/>
  <c r="J253" i="8"/>
  <c r="K243" i="8"/>
  <c r="L243" i="8"/>
  <c r="M243" i="8"/>
  <c r="H243" i="8" s="1"/>
  <c r="N243" i="8"/>
  <c r="O243" i="8"/>
  <c r="P243" i="8"/>
  <c r="Q243" i="8"/>
  <c r="G243" i="8" s="1"/>
  <c r="R243" i="8"/>
  <c r="S243" i="8"/>
  <c r="T243" i="8"/>
  <c r="U243" i="8"/>
  <c r="V243" i="8"/>
  <c r="W243" i="8"/>
  <c r="X243" i="8"/>
  <c r="Y243" i="8"/>
  <c r="Z243" i="8"/>
  <c r="AA243" i="8"/>
  <c r="AB243" i="8"/>
  <c r="AC243" i="8"/>
  <c r="AD243" i="8"/>
  <c r="AE243" i="8"/>
  <c r="AF243" i="8"/>
  <c r="AG243" i="8"/>
  <c r="AH243" i="8"/>
  <c r="J243" i="8"/>
  <c r="K235" i="8"/>
  <c r="L235" i="8"/>
  <c r="M235" i="8"/>
  <c r="N235" i="8"/>
  <c r="O235" i="8"/>
  <c r="P235" i="8"/>
  <c r="F235" i="8" s="1"/>
  <c r="Q235" i="8"/>
  <c r="R235" i="8"/>
  <c r="S235" i="8"/>
  <c r="T235" i="8"/>
  <c r="E235" i="8" s="1"/>
  <c r="U235" i="8"/>
  <c r="V235" i="8"/>
  <c r="W235" i="8"/>
  <c r="X235" i="8"/>
  <c r="Y235" i="8"/>
  <c r="Z235" i="8"/>
  <c r="AA235" i="8"/>
  <c r="AB235" i="8"/>
  <c r="H235" i="8" s="1"/>
  <c r="AC235" i="8"/>
  <c r="AD235" i="8"/>
  <c r="AE235" i="8"/>
  <c r="AF235" i="8"/>
  <c r="AG235" i="8"/>
  <c r="AH235" i="8"/>
  <c r="J235" i="8"/>
  <c r="N226" i="8"/>
  <c r="K226" i="8"/>
  <c r="L226" i="8"/>
  <c r="M226" i="8"/>
  <c r="O226" i="8"/>
  <c r="P226" i="8"/>
  <c r="Q226" i="8"/>
  <c r="R226" i="8"/>
  <c r="S226" i="8"/>
  <c r="T226" i="8"/>
  <c r="U226" i="8"/>
  <c r="V226" i="8"/>
  <c r="W226" i="8"/>
  <c r="X226" i="8"/>
  <c r="Y226" i="8"/>
  <c r="Z226" i="8"/>
  <c r="AA226" i="8"/>
  <c r="AB226" i="8"/>
  <c r="AC226" i="8"/>
  <c r="AD226" i="8"/>
  <c r="AE226" i="8"/>
  <c r="F226" i="8" s="1"/>
  <c r="AF226" i="8"/>
  <c r="AG226" i="8"/>
  <c r="AH226" i="8"/>
  <c r="J226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J208" i="8"/>
  <c r="K201" i="8"/>
  <c r="L201" i="8"/>
  <c r="M201" i="8"/>
  <c r="N201" i="8"/>
  <c r="O201" i="8"/>
  <c r="P201" i="8"/>
  <c r="Q201" i="8"/>
  <c r="G201" i="8" s="1"/>
  <c r="R201" i="8"/>
  <c r="S201" i="8"/>
  <c r="T201" i="8"/>
  <c r="U201" i="8"/>
  <c r="F201" i="8" s="1"/>
  <c r="V201" i="8"/>
  <c r="W201" i="8"/>
  <c r="X201" i="8"/>
  <c r="Y201" i="8"/>
  <c r="Z201" i="8"/>
  <c r="AA201" i="8"/>
  <c r="AB201" i="8"/>
  <c r="AC201" i="8"/>
  <c r="I201" i="8" s="1"/>
  <c r="AD201" i="8"/>
  <c r="AE201" i="8"/>
  <c r="AF201" i="8"/>
  <c r="AG201" i="8"/>
  <c r="AH201" i="8"/>
  <c r="J201" i="8"/>
  <c r="AH188" i="8"/>
  <c r="K188" i="8"/>
  <c r="L188" i="8"/>
  <c r="M188" i="8"/>
  <c r="N188" i="8"/>
  <c r="O188" i="8"/>
  <c r="E188" i="8" s="1"/>
  <c r="P188" i="8"/>
  <c r="Q188" i="8"/>
  <c r="R188" i="8"/>
  <c r="S188" i="8"/>
  <c r="T188" i="8"/>
  <c r="U188" i="8"/>
  <c r="V188" i="8"/>
  <c r="W188" i="8"/>
  <c r="X188" i="8"/>
  <c r="Y188" i="8"/>
  <c r="Z188" i="8"/>
  <c r="AA188" i="8"/>
  <c r="G188" i="8" s="1"/>
  <c r="AB188" i="8"/>
  <c r="AC188" i="8"/>
  <c r="AD188" i="8"/>
  <c r="AE188" i="8"/>
  <c r="AF188" i="8"/>
  <c r="AG188" i="8"/>
  <c r="J188" i="8"/>
  <c r="AH150" i="8"/>
  <c r="K150" i="8"/>
  <c r="L150" i="8"/>
  <c r="M150" i="8"/>
  <c r="N150" i="8"/>
  <c r="I150" i="8" s="1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J150" i="8"/>
  <c r="AH141" i="8"/>
  <c r="K141" i="8"/>
  <c r="L141" i="8"/>
  <c r="M141" i="8"/>
  <c r="N141" i="8"/>
  <c r="O141" i="8"/>
  <c r="P141" i="8"/>
  <c r="Q141" i="8"/>
  <c r="R141" i="8"/>
  <c r="S141" i="8"/>
  <c r="T141" i="8"/>
  <c r="U141" i="8"/>
  <c r="F141" i="8" s="1"/>
  <c r="V141" i="8"/>
  <c r="W141" i="8"/>
  <c r="X141" i="8"/>
  <c r="Y141" i="8"/>
  <c r="E141" i="8" s="1"/>
  <c r="Z141" i="8"/>
  <c r="AA141" i="8"/>
  <c r="AB141" i="8"/>
  <c r="AC141" i="8"/>
  <c r="AD141" i="8"/>
  <c r="AE141" i="8"/>
  <c r="AF141" i="8"/>
  <c r="AG141" i="8"/>
  <c r="J141" i="8"/>
  <c r="K135" i="8"/>
  <c r="L135" i="8"/>
  <c r="M135" i="8"/>
  <c r="N135" i="8"/>
  <c r="O135" i="8"/>
  <c r="P135" i="8"/>
  <c r="Q135" i="8"/>
  <c r="G135" i="8" s="1"/>
  <c r="R135" i="8"/>
  <c r="S135" i="8"/>
  <c r="T135" i="8"/>
  <c r="U135" i="8"/>
  <c r="F135" i="8" s="1"/>
  <c r="V135" i="8"/>
  <c r="W135" i="8"/>
  <c r="X135" i="8"/>
  <c r="Y135" i="8"/>
  <c r="E135" i="8" s="1"/>
  <c r="D135" i="8" s="1"/>
  <c r="Z135" i="8"/>
  <c r="AA135" i="8"/>
  <c r="AB135" i="8"/>
  <c r="AC135" i="8"/>
  <c r="AD135" i="8"/>
  <c r="AE135" i="8"/>
  <c r="AF135" i="8"/>
  <c r="AG135" i="8"/>
  <c r="AH135" i="8"/>
  <c r="J135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G132" i="8"/>
  <c r="AH132" i="8"/>
  <c r="J132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J124" i="8"/>
  <c r="AG102" i="8"/>
  <c r="K102" i="8"/>
  <c r="L102" i="8"/>
  <c r="M102" i="8"/>
  <c r="N102" i="8"/>
  <c r="O102" i="8"/>
  <c r="P102" i="8"/>
  <c r="Q102" i="8"/>
  <c r="R102" i="8"/>
  <c r="S102" i="8"/>
  <c r="T102" i="8"/>
  <c r="U102" i="8"/>
  <c r="F102" i="8" s="1"/>
  <c r="V102" i="8"/>
  <c r="W102" i="8"/>
  <c r="X102" i="8"/>
  <c r="Y102" i="8"/>
  <c r="Z102" i="8"/>
  <c r="AA102" i="8"/>
  <c r="AB102" i="8"/>
  <c r="AC102" i="8"/>
  <c r="AD102" i="8"/>
  <c r="AE102" i="8"/>
  <c r="AF102" i="8"/>
  <c r="AH102" i="8"/>
  <c r="J102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J94" i="8"/>
  <c r="K84" i="8"/>
  <c r="L84" i="8"/>
  <c r="M84" i="8"/>
  <c r="N84" i="8"/>
  <c r="O84" i="8"/>
  <c r="P84" i="8"/>
  <c r="F84" i="8" s="1"/>
  <c r="Q84" i="8"/>
  <c r="R84" i="8"/>
  <c r="S84" i="8"/>
  <c r="T84" i="8"/>
  <c r="E84" i="8" s="1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J84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J70" i="8"/>
  <c r="K56" i="8"/>
  <c r="L56" i="8"/>
  <c r="M56" i="8"/>
  <c r="N56" i="8"/>
  <c r="O56" i="8"/>
  <c r="P56" i="8"/>
  <c r="Q56" i="8"/>
  <c r="R56" i="8"/>
  <c r="H56" i="8" s="1"/>
  <c r="S56" i="8"/>
  <c r="T56" i="8"/>
  <c r="U56" i="8"/>
  <c r="V56" i="8"/>
  <c r="W56" i="8"/>
  <c r="X56" i="8"/>
  <c r="Y56" i="8"/>
  <c r="Z56" i="8"/>
  <c r="F56" i="8" s="1"/>
  <c r="AA56" i="8"/>
  <c r="AB56" i="8"/>
  <c r="AC56" i="8"/>
  <c r="AD56" i="8"/>
  <c r="E56" i="8" s="1"/>
  <c r="AE56" i="8"/>
  <c r="AF56" i="8"/>
  <c r="AG56" i="8"/>
  <c r="AH56" i="8"/>
  <c r="J56" i="8"/>
  <c r="K49" i="8"/>
  <c r="L49" i="8"/>
  <c r="M49" i="8"/>
  <c r="N49" i="8"/>
  <c r="O49" i="8"/>
  <c r="P49" i="8"/>
  <c r="Q49" i="8"/>
  <c r="R49" i="8"/>
  <c r="S49" i="8"/>
  <c r="T49" i="8"/>
  <c r="U49" i="8"/>
  <c r="F49" i="8" s="1"/>
  <c r="V49" i="8"/>
  <c r="W49" i="8"/>
  <c r="X49" i="8"/>
  <c r="Y49" i="8"/>
  <c r="Z49" i="8"/>
  <c r="AA49" i="8"/>
  <c r="AB49" i="8"/>
  <c r="AC49" i="8"/>
  <c r="I49" i="8" s="1"/>
  <c r="AD49" i="8"/>
  <c r="AE49" i="8"/>
  <c r="AF49" i="8"/>
  <c r="AG49" i="8"/>
  <c r="AH49" i="8"/>
  <c r="J49" i="8"/>
  <c r="K41" i="8"/>
  <c r="L41" i="8"/>
  <c r="M41" i="8"/>
  <c r="N41" i="8"/>
  <c r="O41" i="8"/>
  <c r="P41" i="8"/>
  <c r="F41" i="8" s="1"/>
  <c r="Q41" i="8"/>
  <c r="R41" i="8"/>
  <c r="S41" i="8"/>
  <c r="T41" i="8"/>
  <c r="U41" i="8"/>
  <c r="V41" i="8"/>
  <c r="W41" i="8"/>
  <c r="X41" i="8"/>
  <c r="I41" i="8" s="1"/>
  <c r="Y41" i="8"/>
  <c r="Z41" i="8"/>
  <c r="AA41" i="8"/>
  <c r="AB41" i="8"/>
  <c r="H41" i="8" s="1"/>
  <c r="AC41" i="8"/>
  <c r="AD41" i="8"/>
  <c r="AE41" i="8"/>
  <c r="AF41" i="8"/>
  <c r="AG41" i="8"/>
  <c r="AH41" i="8"/>
  <c r="J41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H33" i="8" s="1"/>
  <c r="X33" i="8"/>
  <c r="Y33" i="8"/>
  <c r="Z33" i="8"/>
  <c r="AA33" i="8"/>
  <c r="AB33" i="8"/>
  <c r="AC33" i="8"/>
  <c r="AD33" i="8"/>
  <c r="AE33" i="8"/>
  <c r="AF33" i="8"/>
  <c r="AG33" i="8"/>
  <c r="AH33" i="8"/>
  <c r="J33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J25" i="8"/>
  <c r="K19" i="8"/>
  <c r="L19" i="8"/>
  <c r="M19" i="8"/>
  <c r="M269" i="8" s="1"/>
  <c r="N19" i="8"/>
  <c r="O19" i="8"/>
  <c r="P19" i="8"/>
  <c r="Q19" i="8"/>
  <c r="R19" i="8"/>
  <c r="S19" i="8"/>
  <c r="T19" i="8"/>
  <c r="U19" i="8"/>
  <c r="F19" i="8" s="1"/>
  <c r="V19" i="8"/>
  <c r="W19" i="8"/>
  <c r="X19" i="8"/>
  <c r="Y19" i="8"/>
  <c r="Y269" i="8" s="1"/>
  <c r="Z19" i="8"/>
  <c r="AA19" i="8"/>
  <c r="AB19" i="8"/>
  <c r="AC19" i="8"/>
  <c r="AD19" i="8"/>
  <c r="AE19" i="8"/>
  <c r="AF19" i="8"/>
  <c r="AG19" i="8"/>
  <c r="AG269" i="8" s="1"/>
  <c r="AH19" i="8"/>
  <c r="J19" i="8"/>
  <c r="I9" i="8"/>
  <c r="I10" i="8"/>
  <c r="I11" i="8"/>
  <c r="I12" i="8"/>
  <c r="I13" i="8"/>
  <c r="I14" i="8"/>
  <c r="I15" i="8"/>
  <c r="I16" i="8"/>
  <c r="I17" i="8"/>
  <c r="I18" i="8"/>
  <c r="I20" i="8"/>
  <c r="I21" i="8"/>
  <c r="I22" i="8"/>
  <c r="I23" i="8"/>
  <c r="I24" i="8"/>
  <c r="I26" i="8"/>
  <c r="I27" i="8"/>
  <c r="I28" i="8"/>
  <c r="I29" i="8"/>
  <c r="I30" i="8"/>
  <c r="I31" i="8"/>
  <c r="I32" i="8"/>
  <c r="I34" i="8"/>
  <c r="I35" i="8"/>
  <c r="I36" i="8"/>
  <c r="I37" i="8"/>
  <c r="I38" i="8"/>
  <c r="I39" i="8"/>
  <c r="I40" i="8"/>
  <c r="I42" i="8"/>
  <c r="I43" i="8"/>
  <c r="I44" i="8"/>
  <c r="I45" i="8"/>
  <c r="I46" i="8"/>
  <c r="I47" i="8"/>
  <c r="I48" i="8"/>
  <c r="I50" i="8"/>
  <c r="I51" i="8"/>
  <c r="I52" i="8"/>
  <c r="I53" i="8"/>
  <c r="I54" i="8"/>
  <c r="I55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5" i="8"/>
  <c r="I86" i="8"/>
  <c r="I87" i="8"/>
  <c r="I88" i="8"/>
  <c r="I89" i="8"/>
  <c r="I90" i="8"/>
  <c r="I91" i="8"/>
  <c r="I92" i="8"/>
  <c r="I93" i="8"/>
  <c r="I95" i="8"/>
  <c r="I96" i="8"/>
  <c r="I97" i="8"/>
  <c r="I98" i="8"/>
  <c r="I99" i="8"/>
  <c r="I100" i="8"/>
  <c r="I101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5" i="8"/>
  <c r="I126" i="8"/>
  <c r="I127" i="8"/>
  <c r="I128" i="8"/>
  <c r="I129" i="8"/>
  <c r="I130" i="8"/>
  <c r="I131" i="8"/>
  <c r="I133" i="8"/>
  <c r="I134" i="8"/>
  <c r="I136" i="8"/>
  <c r="I137" i="8"/>
  <c r="I138" i="8"/>
  <c r="I139" i="8"/>
  <c r="I140" i="8"/>
  <c r="I142" i="8"/>
  <c r="I143" i="8"/>
  <c r="I144" i="8"/>
  <c r="I145" i="8"/>
  <c r="I146" i="8"/>
  <c r="I147" i="8"/>
  <c r="I148" i="8"/>
  <c r="I149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2" i="8"/>
  <c r="I203" i="8"/>
  <c r="I204" i="8"/>
  <c r="I205" i="8"/>
  <c r="I206" i="8"/>
  <c r="I207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7" i="8"/>
  <c r="I228" i="8"/>
  <c r="I229" i="8"/>
  <c r="I230" i="8"/>
  <c r="I231" i="8"/>
  <c r="I232" i="8"/>
  <c r="I233" i="8"/>
  <c r="I234" i="8"/>
  <c r="I236" i="8"/>
  <c r="I237" i="8"/>
  <c r="I238" i="8"/>
  <c r="I239" i="8"/>
  <c r="I240" i="8"/>
  <c r="I241" i="8"/>
  <c r="I242" i="8"/>
  <c r="I244" i="8"/>
  <c r="I245" i="8"/>
  <c r="I246" i="8"/>
  <c r="I247" i="8"/>
  <c r="I248" i="8"/>
  <c r="I249" i="8"/>
  <c r="I250" i="8"/>
  <c r="I251" i="8"/>
  <c r="I252" i="8"/>
  <c r="I254" i="8"/>
  <c r="I255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8" i="8"/>
  <c r="H9" i="8"/>
  <c r="H10" i="8"/>
  <c r="H11" i="8"/>
  <c r="H12" i="8"/>
  <c r="H13" i="8"/>
  <c r="H14" i="8"/>
  <c r="H15" i="8"/>
  <c r="H16" i="8"/>
  <c r="H17" i="8"/>
  <c r="H18" i="8"/>
  <c r="H20" i="8"/>
  <c r="H21" i="8"/>
  <c r="H22" i="8"/>
  <c r="H23" i="8"/>
  <c r="H24" i="8"/>
  <c r="H26" i="8"/>
  <c r="H27" i="8"/>
  <c r="H28" i="8"/>
  <c r="H29" i="8"/>
  <c r="H30" i="8"/>
  <c r="H31" i="8"/>
  <c r="H32" i="8"/>
  <c r="H34" i="8"/>
  <c r="H35" i="8"/>
  <c r="H36" i="8"/>
  <c r="H37" i="8"/>
  <c r="H38" i="8"/>
  <c r="H39" i="8"/>
  <c r="H40" i="8"/>
  <c r="H42" i="8"/>
  <c r="H43" i="8"/>
  <c r="H44" i="8"/>
  <c r="H45" i="8"/>
  <c r="H46" i="8"/>
  <c r="H47" i="8"/>
  <c r="H48" i="8"/>
  <c r="H50" i="8"/>
  <c r="H51" i="8"/>
  <c r="H52" i="8"/>
  <c r="H53" i="8"/>
  <c r="H54" i="8"/>
  <c r="H55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5" i="8"/>
  <c r="H86" i="8"/>
  <c r="H87" i="8"/>
  <c r="H88" i="8"/>
  <c r="H89" i="8"/>
  <c r="H90" i="8"/>
  <c r="H91" i="8"/>
  <c r="H92" i="8"/>
  <c r="H93" i="8"/>
  <c r="H95" i="8"/>
  <c r="H96" i="8"/>
  <c r="H97" i="8"/>
  <c r="H98" i="8"/>
  <c r="H99" i="8"/>
  <c r="H100" i="8"/>
  <c r="H101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5" i="8"/>
  <c r="H126" i="8"/>
  <c r="H127" i="8"/>
  <c r="H128" i="8"/>
  <c r="H129" i="8"/>
  <c r="H130" i="8"/>
  <c r="H131" i="8"/>
  <c r="H133" i="8"/>
  <c r="H134" i="8"/>
  <c r="H136" i="8"/>
  <c r="H137" i="8"/>
  <c r="H138" i="8"/>
  <c r="H139" i="8"/>
  <c r="H140" i="8"/>
  <c r="H142" i="8"/>
  <c r="H143" i="8"/>
  <c r="H144" i="8"/>
  <c r="H145" i="8"/>
  <c r="H146" i="8"/>
  <c r="H147" i="8"/>
  <c r="H148" i="8"/>
  <c r="H149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2" i="8"/>
  <c r="H203" i="8"/>
  <c r="H204" i="8"/>
  <c r="H205" i="8"/>
  <c r="H206" i="8"/>
  <c r="H207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7" i="8"/>
  <c r="H228" i="8"/>
  <c r="H229" i="8"/>
  <c r="H230" i="8"/>
  <c r="H231" i="8"/>
  <c r="H232" i="8"/>
  <c r="H233" i="8"/>
  <c r="H234" i="8"/>
  <c r="H236" i="8"/>
  <c r="H237" i="8"/>
  <c r="H238" i="8"/>
  <c r="H239" i="8"/>
  <c r="H240" i="8"/>
  <c r="H241" i="8"/>
  <c r="H242" i="8"/>
  <c r="H244" i="8"/>
  <c r="H245" i="8"/>
  <c r="H246" i="8"/>
  <c r="H247" i="8"/>
  <c r="H248" i="8"/>
  <c r="H249" i="8"/>
  <c r="H250" i="8"/>
  <c r="H251" i="8"/>
  <c r="H252" i="8"/>
  <c r="H254" i="8"/>
  <c r="H255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8" i="8"/>
  <c r="G9" i="8"/>
  <c r="G10" i="8"/>
  <c r="G11" i="8"/>
  <c r="G12" i="8"/>
  <c r="G13" i="8"/>
  <c r="G14" i="8"/>
  <c r="G15" i="8"/>
  <c r="G16" i="8"/>
  <c r="G17" i="8"/>
  <c r="G18" i="8"/>
  <c r="G19" i="8"/>
  <c r="D19" i="8" s="1"/>
  <c r="G20" i="8"/>
  <c r="G21" i="8"/>
  <c r="G22" i="8"/>
  <c r="G23" i="8"/>
  <c r="G24" i="8"/>
  <c r="G26" i="8"/>
  <c r="G27" i="8"/>
  <c r="G28" i="8"/>
  <c r="G29" i="8"/>
  <c r="G30" i="8"/>
  <c r="G31" i="8"/>
  <c r="G3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0" i="8"/>
  <c r="G51" i="8"/>
  <c r="G52" i="8"/>
  <c r="G53" i="8"/>
  <c r="G54" i="8"/>
  <c r="G55" i="8"/>
  <c r="G57" i="8"/>
  <c r="G58" i="8"/>
  <c r="G59" i="8"/>
  <c r="D59" i="8" s="1"/>
  <c r="G60" i="8"/>
  <c r="G61" i="8"/>
  <c r="G62" i="8"/>
  <c r="G63" i="8"/>
  <c r="G64" i="8"/>
  <c r="G65" i="8"/>
  <c r="G66" i="8"/>
  <c r="G67" i="8"/>
  <c r="G68" i="8"/>
  <c r="G69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5" i="8"/>
  <c r="G86" i="8"/>
  <c r="G87" i="8"/>
  <c r="G88" i="8"/>
  <c r="G89" i="8"/>
  <c r="D89" i="8" s="1"/>
  <c r="G90" i="8"/>
  <c r="G91" i="8"/>
  <c r="G92" i="8"/>
  <c r="G93" i="8"/>
  <c r="G95" i="8"/>
  <c r="G96" i="8"/>
  <c r="G97" i="8"/>
  <c r="G98" i="8"/>
  <c r="D98" i="8" s="1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5" i="8"/>
  <c r="G126" i="8"/>
  <c r="G127" i="8"/>
  <c r="G128" i="8"/>
  <c r="G129" i="8"/>
  <c r="G130" i="8"/>
  <c r="G131" i="8"/>
  <c r="D131" i="8" s="1"/>
  <c r="G133" i="8"/>
  <c r="G134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D149" i="8" s="1"/>
  <c r="G151" i="8"/>
  <c r="G152" i="8"/>
  <c r="G153" i="8"/>
  <c r="G154" i="8"/>
  <c r="G155" i="8"/>
  <c r="G156" i="8"/>
  <c r="G157" i="8"/>
  <c r="G158" i="8"/>
  <c r="D158" i="8" s="1"/>
  <c r="G159" i="8"/>
  <c r="G160" i="8"/>
  <c r="G161" i="8"/>
  <c r="G162" i="8"/>
  <c r="G163" i="8"/>
  <c r="G164" i="8"/>
  <c r="G165" i="8"/>
  <c r="G166" i="8"/>
  <c r="D166" i="8" s="1"/>
  <c r="G167" i="8"/>
  <c r="G168" i="8"/>
  <c r="G169" i="8"/>
  <c r="G170" i="8"/>
  <c r="G171" i="8"/>
  <c r="G172" i="8"/>
  <c r="G173" i="8"/>
  <c r="G174" i="8"/>
  <c r="D174" i="8" s="1"/>
  <c r="G175" i="8"/>
  <c r="G176" i="8"/>
  <c r="G177" i="8"/>
  <c r="G178" i="8"/>
  <c r="G179" i="8"/>
  <c r="G180" i="8"/>
  <c r="G181" i="8"/>
  <c r="G182" i="8"/>
  <c r="D182" i="8" s="1"/>
  <c r="G183" i="8"/>
  <c r="G184" i="8"/>
  <c r="G185" i="8"/>
  <c r="G186" i="8"/>
  <c r="G187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2" i="8"/>
  <c r="G203" i="8"/>
  <c r="G204" i="8"/>
  <c r="G205" i="8"/>
  <c r="G206" i="8"/>
  <c r="G207" i="8"/>
  <c r="G209" i="8"/>
  <c r="G210" i="8"/>
  <c r="G211" i="8"/>
  <c r="G212" i="8"/>
  <c r="G213" i="8"/>
  <c r="G214" i="8"/>
  <c r="G215" i="8"/>
  <c r="G216" i="8"/>
  <c r="D216" i="8" s="1"/>
  <c r="G217" i="8"/>
  <c r="G218" i="8"/>
  <c r="G219" i="8"/>
  <c r="G220" i="8"/>
  <c r="G221" i="8"/>
  <c r="G222" i="8"/>
  <c r="G223" i="8"/>
  <c r="G224" i="8"/>
  <c r="G225" i="8"/>
  <c r="G227" i="8"/>
  <c r="G228" i="8"/>
  <c r="G229" i="8"/>
  <c r="G230" i="8"/>
  <c r="G231" i="8"/>
  <c r="G232" i="8"/>
  <c r="G233" i="8"/>
  <c r="D233" i="8" s="1"/>
  <c r="G234" i="8"/>
  <c r="G236" i="8"/>
  <c r="G237" i="8"/>
  <c r="G238" i="8"/>
  <c r="D238" i="8" s="1"/>
  <c r="G239" i="8"/>
  <c r="G240" i="8"/>
  <c r="G241" i="8"/>
  <c r="G242" i="8"/>
  <c r="G244" i="8"/>
  <c r="G245" i="8"/>
  <c r="G246" i="8"/>
  <c r="G247" i="8"/>
  <c r="G248" i="8"/>
  <c r="G249" i="8"/>
  <c r="G250" i="8"/>
  <c r="G251" i="8"/>
  <c r="G252" i="8"/>
  <c r="G254" i="8"/>
  <c r="G255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8" i="8"/>
  <c r="F9" i="8"/>
  <c r="F10" i="8"/>
  <c r="F11" i="8"/>
  <c r="F12" i="8"/>
  <c r="F13" i="8"/>
  <c r="D13" i="8" s="1"/>
  <c r="F14" i="8"/>
  <c r="F15" i="8"/>
  <c r="F16" i="8"/>
  <c r="F17" i="8"/>
  <c r="F18" i="8"/>
  <c r="F20" i="8"/>
  <c r="F21" i="8"/>
  <c r="D21" i="8" s="1"/>
  <c r="F22" i="8"/>
  <c r="F23" i="8"/>
  <c r="F24" i="8"/>
  <c r="F26" i="8"/>
  <c r="D26" i="8" s="1"/>
  <c r="F27" i="8"/>
  <c r="F28" i="8"/>
  <c r="F29" i="8"/>
  <c r="F30" i="8"/>
  <c r="D30" i="8" s="1"/>
  <c r="F31" i="8"/>
  <c r="F32" i="8"/>
  <c r="F34" i="8"/>
  <c r="F35" i="8"/>
  <c r="D35" i="8" s="1"/>
  <c r="F36" i="8"/>
  <c r="F37" i="8"/>
  <c r="F38" i="8"/>
  <c r="F39" i="8"/>
  <c r="D39" i="8" s="1"/>
  <c r="F40" i="8"/>
  <c r="F42" i="8"/>
  <c r="F43" i="8"/>
  <c r="F44" i="8"/>
  <c r="F45" i="8"/>
  <c r="F46" i="8"/>
  <c r="F47" i="8"/>
  <c r="F48" i="8"/>
  <c r="F50" i="8"/>
  <c r="F51" i="8"/>
  <c r="F52" i="8"/>
  <c r="F53" i="8"/>
  <c r="F54" i="8"/>
  <c r="F55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5" i="8"/>
  <c r="F86" i="8"/>
  <c r="F87" i="8"/>
  <c r="F88" i="8"/>
  <c r="F89" i="8"/>
  <c r="F90" i="8"/>
  <c r="F91" i="8"/>
  <c r="F92" i="8"/>
  <c r="F93" i="8"/>
  <c r="F95" i="8"/>
  <c r="F96" i="8"/>
  <c r="F97" i="8"/>
  <c r="F98" i="8"/>
  <c r="F99" i="8"/>
  <c r="F100" i="8"/>
  <c r="F101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6" i="8"/>
  <c r="F137" i="8"/>
  <c r="F138" i="8"/>
  <c r="F139" i="8"/>
  <c r="F140" i="8"/>
  <c r="F142" i="8"/>
  <c r="F143" i="8"/>
  <c r="F144" i="8"/>
  <c r="F145" i="8"/>
  <c r="F146" i="8"/>
  <c r="F147" i="8"/>
  <c r="F148" i="8"/>
  <c r="F149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2" i="8"/>
  <c r="F203" i="8"/>
  <c r="F204" i="8"/>
  <c r="F205" i="8"/>
  <c r="F206" i="8"/>
  <c r="F207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7" i="8"/>
  <c r="F228" i="8"/>
  <c r="F229" i="8"/>
  <c r="F230" i="8"/>
  <c r="F231" i="8"/>
  <c r="F232" i="8"/>
  <c r="F233" i="8"/>
  <c r="F234" i="8"/>
  <c r="F236" i="8"/>
  <c r="F237" i="8"/>
  <c r="F238" i="8"/>
  <c r="F239" i="8"/>
  <c r="F240" i="8"/>
  <c r="F241" i="8"/>
  <c r="F242" i="8"/>
  <c r="F244" i="8"/>
  <c r="F245" i="8"/>
  <c r="F246" i="8"/>
  <c r="F247" i="8"/>
  <c r="F248" i="8"/>
  <c r="F249" i="8"/>
  <c r="F250" i="8"/>
  <c r="F251" i="8"/>
  <c r="F252" i="8"/>
  <c r="F254" i="8"/>
  <c r="F255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D268" i="8" s="1"/>
  <c r="F8" i="8"/>
  <c r="D8" i="8" s="1"/>
  <c r="E9" i="8"/>
  <c r="E10" i="8"/>
  <c r="E11" i="8"/>
  <c r="E12" i="8"/>
  <c r="D12" i="8" s="1"/>
  <c r="E13" i="8"/>
  <c r="E14" i="8"/>
  <c r="E15" i="8"/>
  <c r="E16" i="8"/>
  <c r="D16" i="8" s="1"/>
  <c r="E17" i="8"/>
  <c r="E18" i="8"/>
  <c r="E19" i="8"/>
  <c r="E20" i="8"/>
  <c r="D20" i="8" s="1"/>
  <c r="E21" i="8"/>
  <c r="E22" i="8"/>
  <c r="E23" i="8"/>
  <c r="E24" i="8"/>
  <c r="D24" i="8" s="1"/>
  <c r="E26" i="8"/>
  <c r="E27" i="8"/>
  <c r="E28" i="8"/>
  <c r="E29" i="8"/>
  <c r="D29" i="8" s="1"/>
  <c r="E30" i="8"/>
  <c r="E31" i="8"/>
  <c r="E32" i="8"/>
  <c r="E34" i="8"/>
  <c r="D34" i="8" s="1"/>
  <c r="E35" i="8"/>
  <c r="E36" i="8"/>
  <c r="E37" i="8"/>
  <c r="E38" i="8"/>
  <c r="D38" i="8" s="1"/>
  <c r="E39" i="8"/>
  <c r="E40" i="8"/>
  <c r="E41" i="8"/>
  <c r="E42" i="8"/>
  <c r="D42" i="8" s="1"/>
  <c r="E43" i="8"/>
  <c r="E44" i="8"/>
  <c r="E45" i="8"/>
  <c r="E46" i="8"/>
  <c r="D46" i="8" s="1"/>
  <c r="E47" i="8"/>
  <c r="E48" i="8"/>
  <c r="E49" i="8"/>
  <c r="E50" i="8"/>
  <c r="E51" i="8"/>
  <c r="E52" i="8"/>
  <c r="E53" i="8"/>
  <c r="E54" i="8"/>
  <c r="E55" i="8"/>
  <c r="E57" i="8"/>
  <c r="D57" i="8" s="1"/>
  <c r="E58" i="8"/>
  <c r="D58" i="8" s="1"/>
  <c r="E59" i="8"/>
  <c r="E60" i="8"/>
  <c r="E61" i="8"/>
  <c r="D61" i="8" s="1"/>
  <c r="E62" i="8"/>
  <c r="D62" i="8" s="1"/>
  <c r="E63" i="8"/>
  <c r="E64" i="8"/>
  <c r="E65" i="8"/>
  <c r="E66" i="8"/>
  <c r="D66" i="8" s="1"/>
  <c r="E67" i="8"/>
  <c r="E68" i="8"/>
  <c r="E69" i="8"/>
  <c r="D69" i="8" s="1"/>
  <c r="E70" i="8"/>
  <c r="E71" i="8"/>
  <c r="E72" i="8"/>
  <c r="E73" i="8"/>
  <c r="E74" i="8"/>
  <c r="D74" i="8" s="1"/>
  <c r="E75" i="8"/>
  <c r="E76" i="8"/>
  <c r="E77" i="8"/>
  <c r="E78" i="8"/>
  <c r="D78" i="8" s="1"/>
  <c r="E79" i="8"/>
  <c r="E80" i="8"/>
  <c r="E81" i="8"/>
  <c r="E82" i="8"/>
  <c r="D82" i="8" s="1"/>
  <c r="E83" i="8"/>
  <c r="E85" i="8"/>
  <c r="E86" i="8"/>
  <c r="D86" i="8" s="1"/>
  <c r="E87" i="8"/>
  <c r="D87" i="8" s="1"/>
  <c r="E88" i="8"/>
  <c r="D88" i="8" s="1"/>
  <c r="E89" i="8"/>
  <c r="E90" i="8"/>
  <c r="D90" i="8" s="1"/>
  <c r="E91" i="8"/>
  <c r="E92" i="8"/>
  <c r="D92" i="8" s="1"/>
  <c r="E93" i="8"/>
  <c r="E95" i="8"/>
  <c r="D95" i="8" s="1"/>
  <c r="E96" i="8"/>
  <c r="D96" i="8" s="1"/>
  <c r="E97" i="8"/>
  <c r="D97" i="8" s="1"/>
  <c r="E98" i="8"/>
  <c r="E99" i="8"/>
  <c r="D99" i="8" s="1"/>
  <c r="E100" i="8"/>
  <c r="E101" i="8"/>
  <c r="D101" i="8" s="1"/>
  <c r="E103" i="8"/>
  <c r="D103" i="8" s="1"/>
  <c r="E104" i="8"/>
  <c r="D104" i="8" s="1"/>
  <c r="E105" i="8"/>
  <c r="D105" i="8" s="1"/>
  <c r="E106" i="8"/>
  <c r="E107" i="8"/>
  <c r="E108" i="8"/>
  <c r="D108" i="8" s="1"/>
  <c r="E109" i="8"/>
  <c r="E110" i="8"/>
  <c r="E111" i="8"/>
  <c r="D111" i="8" s="1"/>
  <c r="E112" i="8"/>
  <c r="D112" i="8" s="1"/>
  <c r="E113" i="8"/>
  <c r="D113" i="8" s="1"/>
  <c r="E114" i="8"/>
  <c r="E115" i="8"/>
  <c r="E116" i="8"/>
  <c r="D116" i="8" s="1"/>
  <c r="E117" i="8"/>
  <c r="E118" i="8"/>
  <c r="E119" i="8"/>
  <c r="D119" i="8" s="1"/>
  <c r="E120" i="8"/>
  <c r="D120" i="8" s="1"/>
  <c r="E121" i="8"/>
  <c r="D121" i="8" s="1"/>
  <c r="E122" i="8"/>
  <c r="E123" i="8"/>
  <c r="E124" i="8"/>
  <c r="E125" i="8"/>
  <c r="E126" i="8"/>
  <c r="D126" i="8" s="1"/>
  <c r="E127" i="8"/>
  <c r="E128" i="8"/>
  <c r="D128" i="8" s="1"/>
  <c r="E129" i="8"/>
  <c r="D129" i="8" s="1"/>
  <c r="E130" i="8"/>
  <c r="D130" i="8" s="1"/>
  <c r="E131" i="8"/>
  <c r="E132" i="8"/>
  <c r="E133" i="8"/>
  <c r="E134" i="8"/>
  <c r="D134" i="8" s="1"/>
  <c r="E136" i="8"/>
  <c r="D136" i="8" s="1"/>
  <c r="E137" i="8"/>
  <c r="E138" i="8"/>
  <c r="D138" i="8" s="1"/>
  <c r="E139" i="8"/>
  <c r="E140" i="8"/>
  <c r="D140" i="8" s="1"/>
  <c r="E142" i="8"/>
  <c r="D142" i="8" s="1"/>
  <c r="E143" i="8"/>
  <c r="D143" i="8" s="1"/>
  <c r="E144" i="8"/>
  <c r="D144" i="8" s="1"/>
  <c r="E145" i="8"/>
  <c r="E146" i="8"/>
  <c r="D146" i="8" s="1"/>
  <c r="E147" i="8"/>
  <c r="E148" i="8"/>
  <c r="D148" i="8" s="1"/>
  <c r="E149" i="8"/>
  <c r="E151" i="8"/>
  <c r="D151" i="8" s="1"/>
  <c r="E152" i="8"/>
  <c r="D152" i="8" s="1"/>
  <c r="E153" i="8"/>
  <c r="D153" i="8" s="1"/>
  <c r="E154" i="8"/>
  <c r="E155" i="8"/>
  <c r="D155" i="8" s="1"/>
  <c r="E156" i="8"/>
  <c r="E157" i="8"/>
  <c r="D157" i="8" s="1"/>
  <c r="E158" i="8"/>
  <c r="E159" i="8"/>
  <c r="D159" i="8" s="1"/>
  <c r="E160" i="8"/>
  <c r="D160" i="8" s="1"/>
  <c r="E161" i="8"/>
  <c r="D161" i="8" s="1"/>
  <c r="E162" i="8"/>
  <c r="E163" i="8"/>
  <c r="D163" i="8" s="1"/>
  <c r="E164" i="8"/>
  <c r="E165" i="8"/>
  <c r="D165" i="8" s="1"/>
  <c r="E166" i="8"/>
  <c r="E167" i="8"/>
  <c r="D167" i="8" s="1"/>
  <c r="E168" i="8"/>
  <c r="D168" i="8" s="1"/>
  <c r="E169" i="8"/>
  <c r="D169" i="8" s="1"/>
  <c r="E170" i="8"/>
  <c r="E171" i="8"/>
  <c r="D171" i="8" s="1"/>
  <c r="E172" i="8"/>
  <c r="E173" i="8"/>
  <c r="D173" i="8" s="1"/>
  <c r="E174" i="8"/>
  <c r="E175" i="8"/>
  <c r="D175" i="8" s="1"/>
  <c r="E176" i="8"/>
  <c r="D176" i="8" s="1"/>
  <c r="E177" i="8"/>
  <c r="D177" i="8" s="1"/>
  <c r="E178" i="8"/>
  <c r="E179" i="8"/>
  <c r="D179" i="8" s="1"/>
  <c r="E180" i="8"/>
  <c r="E181" i="8"/>
  <c r="D181" i="8" s="1"/>
  <c r="E182" i="8"/>
  <c r="E183" i="8"/>
  <c r="D183" i="8" s="1"/>
  <c r="E184" i="8"/>
  <c r="D184" i="8" s="1"/>
  <c r="E185" i="8"/>
  <c r="D185" i="8" s="1"/>
  <c r="E186" i="8"/>
  <c r="E187" i="8"/>
  <c r="D187" i="8" s="1"/>
  <c r="E189" i="8"/>
  <c r="D189" i="8" s="1"/>
  <c r="E190" i="8"/>
  <c r="E191" i="8"/>
  <c r="E192" i="8"/>
  <c r="E193" i="8"/>
  <c r="D193" i="8" s="1"/>
  <c r="E194" i="8"/>
  <c r="E195" i="8"/>
  <c r="E196" i="8"/>
  <c r="E197" i="8"/>
  <c r="D197" i="8" s="1"/>
  <c r="E198" i="8"/>
  <c r="E199" i="8"/>
  <c r="E200" i="8"/>
  <c r="E202" i="8"/>
  <c r="D202" i="8" s="1"/>
  <c r="E203" i="8"/>
  <c r="D203" i="8" s="1"/>
  <c r="E204" i="8"/>
  <c r="D204" i="8" s="1"/>
  <c r="E205" i="8"/>
  <c r="E206" i="8"/>
  <c r="D206" i="8" s="1"/>
  <c r="E207" i="8"/>
  <c r="E209" i="8"/>
  <c r="D209" i="8" s="1"/>
  <c r="E210" i="8"/>
  <c r="D210" i="8" s="1"/>
  <c r="E211" i="8"/>
  <c r="D211" i="8" s="1"/>
  <c r="E212" i="8"/>
  <c r="D212" i="8" s="1"/>
  <c r="E213" i="8"/>
  <c r="D213" i="8" s="1"/>
  <c r="E214" i="8"/>
  <c r="E215" i="8"/>
  <c r="D215" i="8" s="1"/>
  <c r="E216" i="8"/>
  <c r="E217" i="8"/>
  <c r="D217" i="8" s="1"/>
  <c r="E218" i="8"/>
  <c r="D218" i="8" s="1"/>
  <c r="E219" i="8"/>
  <c r="D219" i="8" s="1"/>
  <c r="E220" i="8"/>
  <c r="D220" i="8" s="1"/>
  <c r="E221" i="8"/>
  <c r="D221" i="8" s="1"/>
  <c r="E222" i="8"/>
  <c r="E223" i="8"/>
  <c r="D223" i="8" s="1"/>
  <c r="E224" i="8"/>
  <c r="E225" i="8"/>
  <c r="D225" i="8" s="1"/>
  <c r="E227" i="8"/>
  <c r="D227" i="8" s="1"/>
  <c r="E228" i="8"/>
  <c r="D228" i="8" s="1"/>
  <c r="E229" i="8"/>
  <c r="D229" i="8" s="1"/>
  <c r="E230" i="8"/>
  <c r="E231" i="8"/>
  <c r="E232" i="8"/>
  <c r="D232" i="8" s="1"/>
  <c r="E233" i="8"/>
  <c r="E234" i="8"/>
  <c r="E236" i="8"/>
  <c r="D236" i="8" s="1"/>
  <c r="E237" i="8"/>
  <c r="D237" i="8" s="1"/>
  <c r="E238" i="8"/>
  <c r="E239" i="8"/>
  <c r="E240" i="8"/>
  <c r="D240" i="8" s="1"/>
  <c r="E241" i="8"/>
  <c r="D241" i="8" s="1"/>
  <c r="E242" i="8"/>
  <c r="E244" i="8"/>
  <c r="E245" i="8"/>
  <c r="D245" i="8" s="1"/>
  <c r="E246" i="8"/>
  <c r="D246" i="8" s="1"/>
  <c r="E247" i="8"/>
  <c r="E248" i="8"/>
  <c r="E249" i="8"/>
  <c r="D249" i="8" s="1"/>
  <c r="E250" i="8"/>
  <c r="D250" i="8" s="1"/>
  <c r="E251" i="8"/>
  <c r="E252" i="8"/>
  <c r="E254" i="8"/>
  <c r="D254" i="8" s="1"/>
  <c r="E255" i="8"/>
  <c r="E257" i="8"/>
  <c r="E258" i="8"/>
  <c r="E259" i="8"/>
  <c r="D259" i="8" s="1"/>
  <c r="E260" i="8"/>
  <c r="E261" i="8"/>
  <c r="E262" i="8"/>
  <c r="E263" i="8"/>
  <c r="D263" i="8" s="1"/>
  <c r="E264" i="8"/>
  <c r="E265" i="8"/>
  <c r="E266" i="8"/>
  <c r="E267" i="8"/>
  <c r="D267" i="8" s="1"/>
  <c r="E268" i="8"/>
  <c r="E8" i="8"/>
  <c r="D9" i="8"/>
  <c r="D17" i="8"/>
  <c r="D37" i="8"/>
  <c r="D43" i="8"/>
  <c r="D47" i="8"/>
  <c r="D52" i="8"/>
  <c r="D65" i="8"/>
  <c r="D67" i="8"/>
  <c r="D91" i="8"/>
  <c r="D100" i="8"/>
  <c r="D107" i="8"/>
  <c r="D109" i="8"/>
  <c r="D115" i="8"/>
  <c r="D117" i="8"/>
  <c r="D123" i="8"/>
  <c r="D125" i="8"/>
  <c r="D133" i="8"/>
  <c r="D139" i="8"/>
  <c r="D141" i="8"/>
  <c r="D147" i="8"/>
  <c r="D156" i="8"/>
  <c r="D164" i="8"/>
  <c r="D172" i="8"/>
  <c r="D180" i="8"/>
  <c r="D191" i="8"/>
  <c r="D195" i="8"/>
  <c r="D199" i="8"/>
  <c r="D205" i="8"/>
  <c r="D207" i="8"/>
  <c r="D214" i="8"/>
  <c r="D222" i="8"/>
  <c r="D224" i="8"/>
  <c r="D231" i="8"/>
  <c r="D239" i="8"/>
  <c r="D242" i="8"/>
  <c r="D244" i="8"/>
  <c r="D247" i="8"/>
  <c r="D248" i="8"/>
  <c r="D251" i="8"/>
  <c r="D252" i="8"/>
  <c r="D257" i="8"/>
  <c r="D258" i="8"/>
  <c r="D261" i="8"/>
  <c r="D262" i="8"/>
  <c r="D265" i="8"/>
  <c r="I257" i="7"/>
  <c r="E257" i="7"/>
  <c r="F257" i="7"/>
  <c r="G257" i="7"/>
  <c r="H257" i="7"/>
  <c r="J257" i="7"/>
  <c r="K257" i="7"/>
  <c r="L257" i="7"/>
  <c r="M257" i="7"/>
  <c r="N257" i="7"/>
  <c r="O257" i="7"/>
  <c r="D257" i="7"/>
  <c r="E254" i="7"/>
  <c r="F254" i="7"/>
  <c r="G254" i="7"/>
  <c r="H254" i="7"/>
  <c r="I254" i="7"/>
  <c r="J254" i="7"/>
  <c r="K254" i="7"/>
  <c r="L254" i="7"/>
  <c r="M254" i="7"/>
  <c r="N254" i="7"/>
  <c r="O254" i="7"/>
  <c r="D254" i="7"/>
  <c r="E244" i="7"/>
  <c r="F244" i="7"/>
  <c r="G244" i="7"/>
  <c r="H244" i="7"/>
  <c r="I244" i="7"/>
  <c r="J244" i="7"/>
  <c r="K244" i="7"/>
  <c r="L244" i="7"/>
  <c r="M244" i="7"/>
  <c r="N244" i="7"/>
  <c r="O244" i="7"/>
  <c r="D244" i="7"/>
  <c r="E236" i="7"/>
  <c r="F236" i="7"/>
  <c r="G236" i="7"/>
  <c r="H236" i="7"/>
  <c r="I236" i="7"/>
  <c r="J236" i="7"/>
  <c r="K236" i="7"/>
  <c r="L236" i="7"/>
  <c r="M236" i="7"/>
  <c r="N236" i="7"/>
  <c r="O236" i="7"/>
  <c r="D236" i="7"/>
  <c r="E227" i="7"/>
  <c r="F227" i="7"/>
  <c r="G227" i="7"/>
  <c r="H227" i="7"/>
  <c r="I227" i="7"/>
  <c r="J227" i="7"/>
  <c r="K227" i="7"/>
  <c r="L227" i="7"/>
  <c r="M227" i="7"/>
  <c r="N227" i="7"/>
  <c r="O227" i="7"/>
  <c r="D227" i="7"/>
  <c r="E209" i="7"/>
  <c r="F209" i="7"/>
  <c r="G209" i="7"/>
  <c r="H209" i="7"/>
  <c r="I209" i="7"/>
  <c r="J209" i="7"/>
  <c r="K209" i="7"/>
  <c r="L209" i="7"/>
  <c r="M209" i="7"/>
  <c r="N209" i="7"/>
  <c r="O209" i="7"/>
  <c r="D209" i="7"/>
  <c r="E202" i="7"/>
  <c r="F202" i="7"/>
  <c r="G202" i="7"/>
  <c r="H202" i="7"/>
  <c r="I202" i="7"/>
  <c r="J202" i="7"/>
  <c r="K202" i="7"/>
  <c r="L202" i="7"/>
  <c r="M202" i="7"/>
  <c r="N202" i="7"/>
  <c r="O202" i="7"/>
  <c r="D202" i="7"/>
  <c r="E189" i="7"/>
  <c r="F189" i="7"/>
  <c r="G189" i="7"/>
  <c r="H189" i="7"/>
  <c r="I189" i="7"/>
  <c r="J189" i="7"/>
  <c r="K189" i="7"/>
  <c r="L189" i="7"/>
  <c r="M189" i="7"/>
  <c r="N189" i="7"/>
  <c r="O189" i="7"/>
  <c r="D189" i="7"/>
  <c r="E151" i="7"/>
  <c r="F151" i="7"/>
  <c r="G151" i="7"/>
  <c r="H151" i="7"/>
  <c r="I151" i="7"/>
  <c r="J151" i="7"/>
  <c r="K151" i="7"/>
  <c r="L151" i="7"/>
  <c r="M151" i="7"/>
  <c r="N151" i="7"/>
  <c r="O151" i="7"/>
  <c r="D151" i="7"/>
  <c r="E142" i="7"/>
  <c r="F142" i="7"/>
  <c r="G142" i="7"/>
  <c r="H142" i="7"/>
  <c r="I142" i="7"/>
  <c r="J142" i="7"/>
  <c r="K142" i="7"/>
  <c r="L142" i="7"/>
  <c r="M142" i="7"/>
  <c r="N142" i="7"/>
  <c r="O142" i="7"/>
  <c r="D142" i="7"/>
  <c r="E136" i="7"/>
  <c r="F136" i="7"/>
  <c r="G136" i="7"/>
  <c r="H136" i="7"/>
  <c r="I136" i="7"/>
  <c r="J136" i="7"/>
  <c r="K136" i="7"/>
  <c r="L136" i="7"/>
  <c r="M136" i="7"/>
  <c r="N136" i="7"/>
  <c r="O136" i="7"/>
  <c r="D136" i="7"/>
  <c r="J133" i="7"/>
  <c r="E133" i="7"/>
  <c r="F133" i="7"/>
  <c r="G133" i="7"/>
  <c r="H133" i="7"/>
  <c r="I133" i="7"/>
  <c r="K133" i="7"/>
  <c r="L133" i="7"/>
  <c r="M133" i="7"/>
  <c r="N133" i="7"/>
  <c r="O133" i="7"/>
  <c r="D133" i="7"/>
  <c r="E125" i="7"/>
  <c r="F125" i="7"/>
  <c r="G125" i="7"/>
  <c r="H125" i="7"/>
  <c r="I125" i="7"/>
  <c r="J125" i="7"/>
  <c r="K125" i="7"/>
  <c r="L125" i="7"/>
  <c r="M125" i="7"/>
  <c r="N125" i="7"/>
  <c r="O125" i="7"/>
  <c r="D125" i="7"/>
  <c r="E103" i="7"/>
  <c r="F103" i="7"/>
  <c r="G103" i="7"/>
  <c r="H103" i="7"/>
  <c r="I103" i="7"/>
  <c r="J103" i="7"/>
  <c r="K103" i="7"/>
  <c r="L103" i="7"/>
  <c r="M103" i="7"/>
  <c r="N103" i="7"/>
  <c r="O103" i="7"/>
  <c r="D103" i="7"/>
  <c r="E95" i="7"/>
  <c r="F95" i="7"/>
  <c r="G95" i="7"/>
  <c r="H95" i="7"/>
  <c r="I95" i="7"/>
  <c r="J95" i="7"/>
  <c r="K95" i="7"/>
  <c r="L95" i="7"/>
  <c r="M95" i="7"/>
  <c r="N95" i="7"/>
  <c r="O95" i="7"/>
  <c r="D95" i="7"/>
  <c r="E85" i="7"/>
  <c r="F85" i="7"/>
  <c r="G85" i="7"/>
  <c r="H85" i="7"/>
  <c r="I85" i="7"/>
  <c r="J85" i="7"/>
  <c r="K85" i="7"/>
  <c r="L85" i="7"/>
  <c r="M85" i="7"/>
  <c r="N85" i="7"/>
  <c r="O85" i="7"/>
  <c r="D85" i="7"/>
  <c r="E71" i="7"/>
  <c r="F71" i="7"/>
  <c r="G71" i="7"/>
  <c r="H71" i="7"/>
  <c r="I71" i="7"/>
  <c r="J71" i="7"/>
  <c r="K71" i="7"/>
  <c r="L71" i="7"/>
  <c r="M71" i="7"/>
  <c r="N71" i="7"/>
  <c r="O71" i="7"/>
  <c r="D71" i="7"/>
  <c r="E57" i="7"/>
  <c r="F57" i="7"/>
  <c r="G57" i="7"/>
  <c r="H57" i="7"/>
  <c r="I57" i="7"/>
  <c r="J57" i="7"/>
  <c r="K57" i="7"/>
  <c r="L57" i="7"/>
  <c r="M57" i="7"/>
  <c r="N57" i="7"/>
  <c r="O57" i="7"/>
  <c r="D57" i="7"/>
  <c r="E50" i="7"/>
  <c r="F50" i="7"/>
  <c r="G50" i="7"/>
  <c r="H50" i="7"/>
  <c r="I50" i="7"/>
  <c r="J50" i="7"/>
  <c r="K50" i="7"/>
  <c r="L50" i="7"/>
  <c r="M50" i="7"/>
  <c r="N50" i="7"/>
  <c r="O50" i="7"/>
  <c r="D50" i="7"/>
  <c r="E42" i="7"/>
  <c r="F42" i="7"/>
  <c r="G42" i="7"/>
  <c r="H42" i="7"/>
  <c r="I42" i="7"/>
  <c r="J42" i="7"/>
  <c r="K42" i="7"/>
  <c r="L42" i="7"/>
  <c r="M42" i="7"/>
  <c r="N42" i="7"/>
  <c r="O42" i="7"/>
  <c r="D42" i="7"/>
  <c r="O34" i="7"/>
  <c r="E34" i="7"/>
  <c r="F34" i="7"/>
  <c r="G34" i="7"/>
  <c r="H34" i="7"/>
  <c r="I34" i="7"/>
  <c r="J34" i="7"/>
  <c r="K34" i="7"/>
  <c r="L34" i="7"/>
  <c r="M34" i="7"/>
  <c r="N34" i="7"/>
  <c r="D34" i="7"/>
  <c r="E26" i="7"/>
  <c r="F26" i="7"/>
  <c r="G26" i="7"/>
  <c r="H26" i="7"/>
  <c r="I26" i="7"/>
  <c r="J26" i="7"/>
  <c r="K26" i="7"/>
  <c r="L26" i="7"/>
  <c r="M26" i="7"/>
  <c r="N26" i="7"/>
  <c r="O26" i="7"/>
  <c r="D26" i="7"/>
  <c r="E20" i="7"/>
  <c r="G20" i="7"/>
  <c r="H20" i="7"/>
  <c r="H270" i="7" s="1"/>
  <c r="I20" i="7"/>
  <c r="J20" i="7"/>
  <c r="K20" i="7"/>
  <c r="L20" i="7"/>
  <c r="L270" i="7" s="1"/>
  <c r="M20" i="7"/>
  <c r="N20" i="7"/>
  <c r="O20" i="7"/>
  <c r="D20" i="7"/>
  <c r="G256" i="6"/>
  <c r="H256" i="6"/>
  <c r="J256" i="6"/>
  <c r="K256" i="6"/>
  <c r="L256" i="6"/>
  <c r="O256" i="6"/>
  <c r="P256" i="6"/>
  <c r="Q256" i="6"/>
  <c r="S256" i="6"/>
  <c r="T256" i="6"/>
  <c r="U256" i="6"/>
  <c r="W256" i="6"/>
  <c r="X256" i="6"/>
  <c r="Y256" i="6"/>
  <c r="F256" i="6"/>
  <c r="G253" i="6"/>
  <c r="H253" i="6"/>
  <c r="J253" i="6"/>
  <c r="K253" i="6"/>
  <c r="L253" i="6"/>
  <c r="O253" i="6"/>
  <c r="P253" i="6"/>
  <c r="Q253" i="6"/>
  <c r="S253" i="6"/>
  <c r="T253" i="6"/>
  <c r="U253" i="6"/>
  <c r="W253" i="6"/>
  <c r="X253" i="6"/>
  <c r="Y253" i="6"/>
  <c r="F253" i="6"/>
  <c r="G243" i="6"/>
  <c r="H243" i="6"/>
  <c r="J243" i="6"/>
  <c r="K243" i="6"/>
  <c r="L243" i="6"/>
  <c r="O243" i="6"/>
  <c r="P243" i="6"/>
  <c r="Q243" i="6"/>
  <c r="S243" i="6"/>
  <c r="T243" i="6"/>
  <c r="U243" i="6"/>
  <c r="W243" i="6"/>
  <c r="X243" i="6"/>
  <c r="Y243" i="6"/>
  <c r="F243" i="6"/>
  <c r="G235" i="6"/>
  <c r="H235" i="6"/>
  <c r="J235" i="6"/>
  <c r="K235" i="6"/>
  <c r="L235" i="6"/>
  <c r="O235" i="6"/>
  <c r="P235" i="6"/>
  <c r="Q235" i="6"/>
  <c r="S235" i="6"/>
  <c r="T235" i="6"/>
  <c r="U235" i="6"/>
  <c r="W235" i="6"/>
  <c r="X235" i="6"/>
  <c r="Y235" i="6"/>
  <c r="F235" i="6"/>
  <c r="G226" i="6"/>
  <c r="H226" i="6"/>
  <c r="J226" i="6"/>
  <c r="K226" i="6"/>
  <c r="L226" i="6"/>
  <c r="O226" i="6"/>
  <c r="P226" i="6"/>
  <c r="Q226" i="6"/>
  <c r="S226" i="6"/>
  <c r="T226" i="6"/>
  <c r="U226" i="6"/>
  <c r="W226" i="6"/>
  <c r="X226" i="6"/>
  <c r="Y226" i="6"/>
  <c r="F226" i="6"/>
  <c r="G208" i="6"/>
  <c r="H208" i="6"/>
  <c r="J208" i="6"/>
  <c r="K208" i="6"/>
  <c r="L208" i="6"/>
  <c r="O208" i="6"/>
  <c r="P208" i="6"/>
  <c r="Q208" i="6"/>
  <c r="S208" i="6"/>
  <c r="T208" i="6"/>
  <c r="U208" i="6"/>
  <c r="W208" i="6"/>
  <c r="X208" i="6"/>
  <c r="Y208" i="6"/>
  <c r="F208" i="6"/>
  <c r="G201" i="6"/>
  <c r="H201" i="6"/>
  <c r="E201" i="6" s="1"/>
  <c r="J201" i="6"/>
  <c r="K201" i="6"/>
  <c r="L201" i="6"/>
  <c r="O201" i="6"/>
  <c r="P201" i="6"/>
  <c r="Q201" i="6"/>
  <c r="S201" i="6"/>
  <c r="T201" i="6"/>
  <c r="U201" i="6"/>
  <c r="W201" i="6"/>
  <c r="X201" i="6"/>
  <c r="Y201" i="6"/>
  <c r="F201" i="6"/>
  <c r="G188" i="6"/>
  <c r="H188" i="6"/>
  <c r="J188" i="6"/>
  <c r="K188" i="6"/>
  <c r="L188" i="6"/>
  <c r="O188" i="6"/>
  <c r="P188" i="6"/>
  <c r="Q188" i="6"/>
  <c r="S188" i="6"/>
  <c r="T188" i="6"/>
  <c r="U188" i="6"/>
  <c r="W188" i="6"/>
  <c r="X188" i="6"/>
  <c r="Y188" i="6"/>
  <c r="F188" i="6"/>
  <c r="G150" i="6"/>
  <c r="H150" i="6"/>
  <c r="J150" i="6"/>
  <c r="K150" i="6"/>
  <c r="L150" i="6"/>
  <c r="O150" i="6"/>
  <c r="P150" i="6"/>
  <c r="Q150" i="6"/>
  <c r="S150" i="6"/>
  <c r="T150" i="6"/>
  <c r="U150" i="6"/>
  <c r="W150" i="6"/>
  <c r="X150" i="6"/>
  <c r="Y150" i="6"/>
  <c r="F150" i="6"/>
  <c r="G141" i="6"/>
  <c r="H141" i="6"/>
  <c r="J141" i="6"/>
  <c r="K141" i="6"/>
  <c r="L141" i="6"/>
  <c r="O141" i="6"/>
  <c r="P141" i="6"/>
  <c r="Q141" i="6"/>
  <c r="S141" i="6"/>
  <c r="T141" i="6"/>
  <c r="U141" i="6"/>
  <c r="W141" i="6"/>
  <c r="X141" i="6"/>
  <c r="Y141" i="6"/>
  <c r="F141" i="6"/>
  <c r="G135" i="6"/>
  <c r="H135" i="6"/>
  <c r="E135" i="6" s="1"/>
  <c r="J135" i="6"/>
  <c r="K135" i="6"/>
  <c r="L135" i="6"/>
  <c r="O135" i="6"/>
  <c r="P135" i="6"/>
  <c r="Q135" i="6"/>
  <c r="S135" i="6"/>
  <c r="T135" i="6"/>
  <c r="U135" i="6"/>
  <c r="W135" i="6"/>
  <c r="X135" i="6"/>
  <c r="Y135" i="6"/>
  <c r="F135" i="6"/>
  <c r="G132" i="6"/>
  <c r="H132" i="6"/>
  <c r="J132" i="6"/>
  <c r="K132" i="6"/>
  <c r="L132" i="6"/>
  <c r="O132" i="6"/>
  <c r="P132" i="6"/>
  <c r="Q132" i="6"/>
  <c r="S132" i="6"/>
  <c r="T132" i="6"/>
  <c r="U132" i="6"/>
  <c r="W132" i="6"/>
  <c r="X132" i="6"/>
  <c r="Y132" i="6"/>
  <c r="F132" i="6"/>
  <c r="G124" i="6"/>
  <c r="H124" i="6"/>
  <c r="J124" i="6"/>
  <c r="K124" i="6"/>
  <c r="L124" i="6"/>
  <c r="O124" i="6"/>
  <c r="P124" i="6"/>
  <c r="Q124" i="6"/>
  <c r="S124" i="6"/>
  <c r="T124" i="6"/>
  <c r="U124" i="6"/>
  <c r="W124" i="6"/>
  <c r="X124" i="6"/>
  <c r="Y124" i="6"/>
  <c r="F124" i="6"/>
  <c r="G102" i="6"/>
  <c r="H102" i="6"/>
  <c r="J102" i="6"/>
  <c r="K102" i="6"/>
  <c r="L102" i="6"/>
  <c r="O102" i="6"/>
  <c r="P102" i="6"/>
  <c r="Q102" i="6"/>
  <c r="S102" i="6"/>
  <c r="T102" i="6"/>
  <c r="U102" i="6"/>
  <c r="W102" i="6"/>
  <c r="X102" i="6"/>
  <c r="Y102" i="6"/>
  <c r="F102" i="6"/>
  <c r="G94" i="6"/>
  <c r="H94" i="6"/>
  <c r="J94" i="6"/>
  <c r="K94" i="6"/>
  <c r="L94" i="6"/>
  <c r="O94" i="6"/>
  <c r="P94" i="6"/>
  <c r="Q94" i="6"/>
  <c r="S94" i="6"/>
  <c r="T94" i="6"/>
  <c r="U94" i="6"/>
  <c r="W94" i="6"/>
  <c r="X94" i="6"/>
  <c r="Y94" i="6"/>
  <c r="F94" i="6"/>
  <c r="G84" i="6"/>
  <c r="H84" i="6"/>
  <c r="J84" i="6"/>
  <c r="K84" i="6"/>
  <c r="L84" i="6"/>
  <c r="O84" i="6"/>
  <c r="P84" i="6"/>
  <c r="Q84" i="6"/>
  <c r="S84" i="6"/>
  <c r="T84" i="6"/>
  <c r="U84" i="6"/>
  <c r="W84" i="6"/>
  <c r="X84" i="6"/>
  <c r="Y84" i="6"/>
  <c r="F84" i="6"/>
  <c r="G70" i="6"/>
  <c r="H70" i="6"/>
  <c r="J70" i="6"/>
  <c r="K70" i="6"/>
  <c r="L70" i="6"/>
  <c r="O70" i="6"/>
  <c r="P70" i="6"/>
  <c r="Q70" i="6"/>
  <c r="S70" i="6"/>
  <c r="T70" i="6"/>
  <c r="U70" i="6"/>
  <c r="W70" i="6"/>
  <c r="X70" i="6"/>
  <c r="Y70" i="6"/>
  <c r="F70" i="6"/>
  <c r="G56" i="6"/>
  <c r="H56" i="6"/>
  <c r="J56" i="6"/>
  <c r="K56" i="6"/>
  <c r="L56" i="6"/>
  <c r="O56" i="6"/>
  <c r="P56" i="6"/>
  <c r="Q56" i="6"/>
  <c r="S56" i="6"/>
  <c r="T56" i="6"/>
  <c r="U56" i="6"/>
  <c r="W56" i="6"/>
  <c r="X56" i="6"/>
  <c r="Y56" i="6"/>
  <c r="F56" i="6"/>
  <c r="G49" i="6"/>
  <c r="H49" i="6"/>
  <c r="J49" i="6"/>
  <c r="K49" i="6"/>
  <c r="L49" i="6"/>
  <c r="O49" i="6"/>
  <c r="P49" i="6"/>
  <c r="Q49" i="6"/>
  <c r="S49" i="6"/>
  <c r="T49" i="6"/>
  <c r="U49" i="6"/>
  <c r="W49" i="6"/>
  <c r="X49" i="6"/>
  <c r="Y49" i="6"/>
  <c r="F49" i="6"/>
  <c r="G41" i="6"/>
  <c r="H41" i="6"/>
  <c r="J41" i="6"/>
  <c r="K41" i="6"/>
  <c r="L41" i="6"/>
  <c r="O41" i="6"/>
  <c r="P41" i="6"/>
  <c r="Q41" i="6"/>
  <c r="S41" i="6"/>
  <c r="T41" i="6"/>
  <c r="U41" i="6"/>
  <c r="W41" i="6"/>
  <c r="X41" i="6"/>
  <c r="Y41" i="6"/>
  <c r="F41" i="6"/>
  <c r="G33" i="6"/>
  <c r="H33" i="6"/>
  <c r="J33" i="6"/>
  <c r="K33" i="6"/>
  <c r="L33" i="6"/>
  <c r="O33" i="6"/>
  <c r="P33" i="6"/>
  <c r="Q33" i="6"/>
  <c r="S33" i="6"/>
  <c r="T33" i="6"/>
  <c r="U33" i="6"/>
  <c r="W33" i="6"/>
  <c r="X33" i="6"/>
  <c r="Y33" i="6"/>
  <c r="F33" i="6"/>
  <c r="G25" i="6"/>
  <c r="H25" i="6"/>
  <c r="J25" i="6"/>
  <c r="K25" i="6"/>
  <c r="L25" i="6"/>
  <c r="O25" i="6"/>
  <c r="P25" i="6"/>
  <c r="Q25" i="6"/>
  <c r="S25" i="6"/>
  <c r="S269" i="6" s="1"/>
  <c r="T25" i="6"/>
  <c r="U25" i="6"/>
  <c r="W25" i="6"/>
  <c r="X25" i="6"/>
  <c r="Y25" i="6"/>
  <c r="F25" i="6"/>
  <c r="G19" i="6"/>
  <c r="H19" i="6"/>
  <c r="H269" i="6" s="1"/>
  <c r="J19" i="6"/>
  <c r="K19" i="6"/>
  <c r="L19" i="6"/>
  <c r="O19" i="6"/>
  <c r="O269" i="6" s="1"/>
  <c r="P19" i="6"/>
  <c r="Q19" i="6"/>
  <c r="S19" i="6"/>
  <c r="T19" i="6"/>
  <c r="T269" i="6" s="1"/>
  <c r="U19" i="6"/>
  <c r="W19" i="6"/>
  <c r="X19" i="6"/>
  <c r="Y19" i="6"/>
  <c r="Y269" i="6" s="1"/>
  <c r="F19" i="6"/>
  <c r="V9" i="6"/>
  <c r="V10" i="6"/>
  <c r="V11" i="6"/>
  <c r="V12" i="6"/>
  <c r="V13" i="6"/>
  <c r="V14" i="6"/>
  <c r="V15" i="6"/>
  <c r="V16" i="6"/>
  <c r="V17" i="6"/>
  <c r="V18" i="6"/>
  <c r="V20" i="6"/>
  <c r="V19" i="6" s="1"/>
  <c r="V21" i="6"/>
  <c r="V22" i="6"/>
  <c r="V23" i="6"/>
  <c r="V24" i="6"/>
  <c r="V26" i="6"/>
  <c r="V27" i="6"/>
  <c r="V28" i="6"/>
  <c r="V29" i="6"/>
  <c r="V30" i="6"/>
  <c r="V31" i="6"/>
  <c r="V32" i="6"/>
  <c r="V34" i="6"/>
  <c r="V35" i="6"/>
  <c r="V36" i="6"/>
  <c r="V37" i="6"/>
  <c r="V38" i="6"/>
  <c r="V39" i="6"/>
  <c r="V40" i="6"/>
  <c r="V42" i="6"/>
  <c r="V43" i="6"/>
  <c r="V44" i="6"/>
  <c r="V45" i="6"/>
  <c r="V46" i="6"/>
  <c r="V47" i="6"/>
  <c r="V48" i="6"/>
  <c r="V50" i="6"/>
  <c r="V51" i="6"/>
  <c r="V52" i="6"/>
  <c r="V53" i="6"/>
  <c r="V54" i="6"/>
  <c r="V55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5" i="6"/>
  <c r="V86" i="6"/>
  <c r="V87" i="6"/>
  <c r="V88" i="6"/>
  <c r="V89" i="6"/>
  <c r="V90" i="6"/>
  <c r="V91" i="6"/>
  <c r="V92" i="6"/>
  <c r="V93" i="6"/>
  <c r="V95" i="6"/>
  <c r="V96" i="6"/>
  <c r="V97" i="6"/>
  <c r="V98" i="6"/>
  <c r="V99" i="6"/>
  <c r="V100" i="6"/>
  <c r="V101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5" i="6"/>
  <c r="V126" i="6"/>
  <c r="V127" i="6"/>
  <c r="V128" i="6"/>
  <c r="V129" i="6"/>
  <c r="V130" i="6"/>
  <c r="V131" i="6"/>
  <c r="V133" i="6"/>
  <c r="V134" i="6"/>
  <c r="V136" i="6"/>
  <c r="V135" i="6" s="1"/>
  <c r="V137" i="6"/>
  <c r="V138" i="6"/>
  <c r="V139" i="6"/>
  <c r="V140" i="6"/>
  <c r="V142" i="6"/>
  <c r="V143" i="6"/>
  <c r="V144" i="6"/>
  <c r="V145" i="6"/>
  <c r="V146" i="6"/>
  <c r="V147" i="6"/>
  <c r="V148" i="6"/>
  <c r="V149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2" i="6"/>
  <c r="V203" i="6"/>
  <c r="V204" i="6"/>
  <c r="V205" i="6"/>
  <c r="V206" i="6"/>
  <c r="V207" i="6"/>
  <c r="V209" i="6"/>
  <c r="V208" i="6" s="1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7" i="6"/>
  <c r="V228" i="6"/>
  <c r="V229" i="6"/>
  <c r="V230" i="6"/>
  <c r="V231" i="6"/>
  <c r="V232" i="6"/>
  <c r="V233" i="6"/>
  <c r="V234" i="6"/>
  <c r="V236" i="6"/>
  <c r="V237" i="6"/>
  <c r="V238" i="6"/>
  <c r="V239" i="6"/>
  <c r="V240" i="6"/>
  <c r="V241" i="6"/>
  <c r="V242" i="6"/>
  <c r="V244" i="6"/>
  <c r="V245" i="6"/>
  <c r="V246" i="6"/>
  <c r="V247" i="6"/>
  <c r="V248" i="6"/>
  <c r="V249" i="6"/>
  <c r="V250" i="6"/>
  <c r="V251" i="6"/>
  <c r="V252" i="6"/>
  <c r="V254" i="6"/>
  <c r="V253" i="6" s="1"/>
  <c r="V255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8" i="6"/>
  <c r="R9" i="6"/>
  <c r="R10" i="6"/>
  <c r="R11" i="6"/>
  <c r="R12" i="6"/>
  <c r="R13" i="6"/>
  <c r="R14" i="6"/>
  <c r="R15" i="6"/>
  <c r="R16" i="6"/>
  <c r="R17" i="6"/>
  <c r="R18" i="6"/>
  <c r="R20" i="6"/>
  <c r="R21" i="6"/>
  <c r="R22" i="6"/>
  <c r="R23" i="6"/>
  <c r="R24" i="6"/>
  <c r="R26" i="6"/>
  <c r="R27" i="6"/>
  <c r="R28" i="6"/>
  <c r="R29" i="6"/>
  <c r="R30" i="6"/>
  <c r="R31" i="6"/>
  <c r="R32" i="6"/>
  <c r="R34" i="6"/>
  <c r="R35" i="6"/>
  <c r="R36" i="6"/>
  <c r="R37" i="6"/>
  <c r="R38" i="6"/>
  <c r="R39" i="6"/>
  <c r="R40" i="6"/>
  <c r="R42" i="6"/>
  <c r="R43" i="6"/>
  <c r="R44" i="6"/>
  <c r="R45" i="6"/>
  <c r="R46" i="6"/>
  <c r="R47" i="6"/>
  <c r="R48" i="6"/>
  <c r="R50" i="6"/>
  <c r="R51" i="6"/>
  <c r="R52" i="6"/>
  <c r="R53" i="6"/>
  <c r="R54" i="6"/>
  <c r="R55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5" i="6"/>
  <c r="R86" i="6"/>
  <c r="R87" i="6"/>
  <c r="R88" i="6"/>
  <c r="R89" i="6"/>
  <c r="R90" i="6"/>
  <c r="R91" i="6"/>
  <c r="R92" i="6"/>
  <c r="R93" i="6"/>
  <c r="R95" i="6"/>
  <c r="R96" i="6"/>
  <c r="R97" i="6"/>
  <c r="R98" i="6"/>
  <c r="R99" i="6"/>
  <c r="R100" i="6"/>
  <c r="R101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5" i="6"/>
  <c r="R124" i="6" s="1"/>
  <c r="R126" i="6"/>
  <c r="R127" i="6"/>
  <c r="R128" i="6"/>
  <c r="R129" i="6"/>
  <c r="R130" i="6"/>
  <c r="R131" i="6"/>
  <c r="R133" i="6"/>
  <c r="R134" i="6"/>
  <c r="R136" i="6"/>
  <c r="R137" i="6"/>
  <c r="R138" i="6"/>
  <c r="R139" i="6"/>
  <c r="R140" i="6"/>
  <c r="R142" i="6"/>
  <c r="R143" i="6"/>
  <c r="R144" i="6"/>
  <c r="R145" i="6"/>
  <c r="R146" i="6"/>
  <c r="R147" i="6"/>
  <c r="R148" i="6"/>
  <c r="R149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2" i="6"/>
  <c r="R203" i="6"/>
  <c r="R204" i="6"/>
  <c r="R205" i="6"/>
  <c r="R206" i="6"/>
  <c r="R207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7" i="6"/>
  <c r="R228" i="6"/>
  <c r="R229" i="6"/>
  <c r="R230" i="6"/>
  <c r="R231" i="6"/>
  <c r="R232" i="6"/>
  <c r="R233" i="6"/>
  <c r="R234" i="6"/>
  <c r="R236" i="6"/>
  <c r="R237" i="6"/>
  <c r="R238" i="6"/>
  <c r="R239" i="6"/>
  <c r="R240" i="6"/>
  <c r="R241" i="6"/>
  <c r="R242" i="6"/>
  <c r="R244" i="6"/>
  <c r="R245" i="6"/>
  <c r="R246" i="6"/>
  <c r="R247" i="6"/>
  <c r="R248" i="6"/>
  <c r="R249" i="6"/>
  <c r="R250" i="6"/>
  <c r="R251" i="6"/>
  <c r="R252" i="6"/>
  <c r="R254" i="6"/>
  <c r="R255" i="6"/>
  <c r="R257" i="6"/>
  <c r="R256" i="6" s="1"/>
  <c r="R258" i="6"/>
  <c r="R259" i="6"/>
  <c r="R260" i="6"/>
  <c r="R261" i="6"/>
  <c r="R262" i="6"/>
  <c r="R263" i="6"/>
  <c r="R264" i="6"/>
  <c r="R265" i="6"/>
  <c r="R266" i="6"/>
  <c r="R267" i="6"/>
  <c r="R268" i="6"/>
  <c r="R8" i="6"/>
  <c r="N9" i="6"/>
  <c r="M9" i="6" s="1"/>
  <c r="N10" i="6"/>
  <c r="M10" i="6" s="1"/>
  <c r="N11" i="6"/>
  <c r="M11" i="6" s="1"/>
  <c r="N12" i="6"/>
  <c r="M12" i="6" s="1"/>
  <c r="N13" i="6"/>
  <c r="M13" i="6" s="1"/>
  <c r="N14" i="6"/>
  <c r="M14" i="6" s="1"/>
  <c r="N15" i="6"/>
  <c r="M15" i="6" s="1"/>
  <c r="N16" i="6"/>
  <c r="M16" i="6" s="1"/>
  <c r="N17" i="6"/>
  <c r="M17" i="6" s="1"/>
  <c r="N18" i="6"/>
  <c r="M18" i="6" s="1"/>
  <c r="N20" i="6"/>
  <c r="N21" i="6"/>
  <c r="M21" i="6" s="1"/>
  <c r="N22" i="6"/>
  <c r="M22" i="6" s="1"/>
  <c r="N23" i="6"/>
  <c r="M23" i="6" s="1"/>
  <c r="N24" i="6"/>
  <c r="M24" i="6" s="1"/>
  <c r="N26" i="6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4" i="6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2" i="6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50" i="6"/>
  <c r="N51" i="6"/>
  <c r="M51" i="6" s="1"/>
  <c r="N52" i="6"/>
  <c r="M52" i="6" s="1"/>
  <c r="N53" i="6"/>
  <c r="M53" i="6" s="1"/>
  <c r="N54" i="6"/>
  <c r="M54" i="6" s="1"/>
  <c r="N55" i="6"/>
  <c r="M55" i="6" s="1"/>
  <c r="N57" i="6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1" i="6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5" i="6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5" i="6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3" i="6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3" i="6"/>
  <c r="M133" i="6" s="1"/>
  <c r="N134" i="6"/>
  <c r="M134" i="6" s="1"/>
  <c r="N136" i="6"/>
  <c r="M136" i="6" s="1"/>
  <c r="N137" i="6"/>
  <c r="M137" i="6" s="1"/>
  <c r="N138" i="6"/>
  <c r="M138" i="6" s="1"/>
  <c r="N139" i="6"/>
  <c r="M139" i="6" s="1"/>
  <c r="N140" i="6"/>
  <c r="M140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4" i="6"/>
  <c r="M244" i="6" s="1"/>
  <c r="N245" i="6"/>
  <c r="M245" i="6" s="1"/>
  <c r="N246" i="6"/>
  <c r="M246" i="6" s="1"/>
  <c r="N247" i="6"/>
  <c r="M247" i="6" s="1"/>
  <c r="N248" i="6"/>
  <c r="N249" i="6"/>
  <c r="M249" i="6" s="1"/>
  <c r="N250" i="6"/>
  <c r="M250" i="6" s="1"/>
  <c r="N251" i="6"/>
  <c r="M251" i="6" s="1"/>
  <c r="N252" i="6"/>
  <c r="M252" i="6" s="1"/>
  <c r="N254" i="6"/>
  <c r="M254" i="6" s="1"/>
  <c r="N255" i="6"/>
  <c r="M255" i="6" s="1"/>
  <c r="N257" i="6"/>
  <c r="M257" i="6" s="1"/>
  <c r="N258" i="6"/>
  <c r="M258" i="6" s="1"/>
  <c r="N259" i="6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8" i="6"/>
  <c r="M8" i="6" s="1"/>
  <c r="I10" i="6"/>
  <c r="I11" i="6"/>
  <c r="D11" i="6" s="1"/>
  <c r="I12" i="6"/>
  <c r="D12" i="6" s="1"/>
  <c r="I13" i="6"/>
  <c r="I14" i="6"/>
  <c r="I15" i="6"/>
  <c r="D15" i="6" s="1"/>
  <c r="I16" i="6"/>
  <c r="D16" i="6" s="1"/>
  <c r="I17" i="6"/>
  <c r="I18" i="6"/>
  <c r="I20" i="6"/>
  <c r="I21" i="6"/>
  <c r="D21" i="6" s="1"/>
  <c r="I22" i="6"/>
  <c r="I23" i="6"/>
  <c r="I24" i="6"/>
  <c r="D24" i="6" s="1"/>
  <c r="I26" i="6"/>
  <c r="I27" i="6"/>
  <c r="I28" i="6"/>
  <c r="I29" i="6"/>
  <c r="I30" i="6"/>
  <c r="I31" i="6"/>
  <c r="I32" i="6"/>
  <c r="I34" i="6"/>
  <c r="I35" i="6"/>
  <c r="D35" i="6" s="1"/>
  <c r="I36" i="6"/>
  <c r="I37" i="6"/>
  <c r="I38" i="6"/>
  <c r="I39" i="6"/>
  <c r="D39" i="6" s="1"/>
  <c r="I40" i="6"/>
  <c r="I42" i="6"/>
  <c r="I43" i="6"/>
  <c r="I41" i="6" s="1"/>
  <c r="I44" i="6"/>
  <c r="I45" i="6"/>
  <c r="I46" i="6"/>
  <c r="I47" i="6"/>
  <c r="I48" i="6"/>
  <c r="I50" i="6"/>
  <c r="I51" i="6"/>
  <c r="I52" i="6"/>
  <c r="I53" i="6"/>
  <c r="I54" i="6"/>
  <c r="I55" i="6"/>
  <c r="I57" i="6"/>
  <c r="I58" i="6"/>
  <c r="D58" i="6" s="1"/>
  <c r="I59" i="6"/>
  <c r="I60" i="6"/>
  <c r="I61" i="6"/>
  <c r="I62" i="6"/>
  <c r="I63" i="6"/>
  <c r="I64" i="6"/>
  <c r="I65" i="6"/>
  <c r="I66" i="6"/>
  <c r="D66" i="6" s="1"/>
  <c r="I67" i="6"/>
  <c r="I68" i="6"/>
  <c r="I69" i="6"/>
  <c r="I71" i="6"/>
  <c r="I72" i="6"/>
  <c r="I73" i="6"/>
  <c r="I74" i="6"/>
  <c r="I75" i="6"/>
  <c r="D75" i="6" s="1"/>
  <c r="I76" i="6"/>
  <c r="I77" i="6"/>
  <c r="I78" i="6"/>
  <c r="I79" i="6"/>
  <c r="I80" i="6"/>
  <c r="I81" i="6"/>
  <c r="I82" i="6"/>
  <c r="I83" i="6"/>
  <c r="D83" i="6" s="1"/>
  <c r="I85" i="6"/>
  <c r="I86" i="6"/>
  <c r="I87" i="6"/>
  <c r="I88" i="6"/>
  <c r="I89" i="6"/>
  <c r="I90" i="6"/>
  <c r="I91" i="6"/>
  <c r="I92" i="6"/>
  <c r="D92" i="6" s="1"/>
  <c r="I93" i="6"/>
  <c r="I95" i="6"/>
  <c r="I96" i="6"/>
  <c r="I97" i="6"/>
  <c r="I98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5" i="6"/>
  <c r="I126" i="6"/>
  <c r="D126" i="6" s="1"/>
  <c r="I127" i="6"/>
  <c r="D127" i="6" s="1"/>
  <c r="I128" i="6"/>
  <c r="I129" i="6"/>
  <c r="D129" i="6" s="1"/>
  <c r="I130" i="6"/>
  <c r="D130" i="6" s="1"/>
  <c r="I131" i="6"/>
  <c r="I133" i="6"/>
  <c r="I134" i="6"/>
  <c r="I136" i="6"/>
  <c r="I137" i="6"/>
  <c r="I138" i="6"/>
  <c r="I139" i="6"/>
  <c r="I140" i="6"/>
  <c r="I142" i="6"/>
  <c r="I141" i="6" s="1"/>
  <c r="I143" i="6"/>
  <c r="I144" i="6"/>
  <c r="I145" i="6"/>
  <c r="I146" i="6"/>
  <c r="I147" i="6"/>
  <c r="I148" i="6"/>
  <c r="I149" i="6"/>
  <c r="I151" i="6"/>
  <c r="I150" i="6" s="1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9" i="6"/>
  <c r="I190" i="6"/>
  <c r="I191" i="6"/>
  <c r="D191" i="6" s="1"/>
  <c r="I192" i="6"/>
  <c r="D192" i="6" s="1"/>
  <c r="I193" i="6"/>
  <c r="I194" i="6"/>
  <c r="I195" i="6"/>
  <c r="D195" i="6" s="1"/>
  <c r="I196" i="6"/>
  <c r="D196" i="6" s="1"/>
  <c r="I197" i="6"/>
  <c r="I198" i="6"/>
  <c r="I199" i="6"/>
  <c r="D199" i="6" s="1"/>
  <c r="I200" i="6"/>
  <c r="D200" i="6" s="1"/>
  <c r="I202" i="6"/>
  <c r="I203" i="6"/>
  <c r="I204" i="6"/>
  <c r="D204" i="6" s="1"/>
  <c r="I205" i="6"/>
  <c r="D205" i="6" s="1"/>
  <c r="I206" i="6"/>
  <c r="I207" i="6"/>
  <c r="I209" i="6"/>
  <c r="I210" i="6"/>
  <c r="D210" i="6" s="1"/>
  <c r="I211" i="6"/>
  <c r="I212" i="6"/>
  <c r="I213" i="6"/>
  <c r="D213" i="6" s="1"/>
  <c r="I214" i="6"/>
  <c r="D214" i="6" s="1"/>
  <c r="I215" i="6"/>
  <c r="I216" i="6"/>
  <c r="I217" i="6"/>
  <c r="D217" i="6" s="1"/>
  <c r="I218" i="6"/>
  <c r="D218" i="6" s="1"/>
  <c r="I219" i="6"/>
  <c r="I220" i="6"/>
  <c r="I221" i="6"/>
  <c r="D221" i="6" s="1"/>
  <c r="I222" i="6"/>
  <c r="D222" i="6" s="1"/>
  <c r="I223" i="6"/>
  <c r="I224" i="6"/>
  <c r="I225" i="6"/>
  <c r="D225" i="6" s="1"/>
  <c r="I227" i="6"/>
  <c r="I226" i="6" s="1"/>
  <c r="D226" i="6" s="1"/>
  <c r="I228" i="6"/>
  <c r="I229" i="6"/>
  <c r="I230" i="6"/>
  <c r="D230" i="6" s="1"/>
  <c r="I231" i="6"/>
  <c r="I232" i="6"/>
  <c r="I233" i="6"/>
  <c r="I234" i="6"/>
  <c r="D234" i="6" s="1"/>
  <c r="I236" i="6"/>
  <c r="I237" i="6"/>
  <c r="I238" i="6"/>
  <c r="I239" i="6"/>
  <c r="D239" i="6" s="1"/>
  <c r="I240" i="6"/>
  <c r="I241" i="6"/>
  <c r="I242" i="6"/>
  <c r="I244" i="6"/>
  <c r="I245" i="6"/>
  <c r="I246" i="6"/>
  <c r="I247" i="6"/>
  <c r="I248" i="6"/>
  <c r="I249" i="6"/>
  <c r="I250" i="6"/>
  <c r="I251" i="6"/>
  <c r="I252" i="6"/>
  <c r="I254" i="6"/>
  <c r="I253" i="6" s="1"/>
  <c r="I255" i="6"/>
  <c r="I257" i="6"/>
  <c r="I258" i="6"/>
  <c r="I259" i="6"/>
  <c r="D259" i="6" s="1"/>
  <c r="I260" i="6"/>
  <c r="I261" i="6"/>
  <c r="I262" i="6"/>
  <c r="I263" i="6"/>
  <c r="D263" i="6" s="1"/>
  <c r="I264" i="6"/>
  <c r="I265" i="6"/>
  <c r="I266" i="6"/>
  <c r="I267" i="6"/>
  <c r="D267" i="6" s="1"/>
  <c r="I268" i="6"/>
  <c r="I8" i="6"/>
  <c r="E9" i="6"/>
  <c r="E10" i="6"/>
  <c r="D10" i="6" s="1"/>
  <c r="E11" i="6"/>
  <c r="E12" i="6"/>
  <c r="E13" i="6"/>
  <c r="E14" i="6"/>
  <c r="D14" i="6" s="1"/>
  <c r="E15" i="6"/>
  <c r="E16" i="6"/>
  <c r="E17" i="6"/>
  <c r="E18" i="6"/>
  <c r="D18" i="6" s="1"/>
  <c r="E20" i="6"/>
  <c r="E21" i="6"/>
  <c r="E22" i="6"/>
  <c r="E23" i="6"/>
  <c r="D23" i="6" s="1"/>
  <c r="E24" i="6"/>
  <c r="E26" i="6"/>
  <c r="E27" i="6"/>
  <c r="D27" i="6" s="1"/>
  <c r="E28" i="6"/>
  <c r="D28" i="6" s="1"/>
  <c r="E29" i="6"/>
  <c r="E30" i="6"/>
  <c r="E31" i="6"/>
  <c r="D31" i="6" s="1"/>
  <c r="E32" i="6"/>
  <c r="D32" i="6" s="1"/>
  <c r="E34" i="6"/>
  <c r="E35" i="6"/>
  <c r="E36" i="6"/>
  <c r="D36" i="6" s="1"/>
  <c r="E37" i="6"/>
  <c r="D37" i="6" s="1"/>
  <c r="E38" i="6"/>
  <c r="E39" i="6"/>
  <c r="E40" i="6"/>
  <c r="D40" i="6" s="1"/>
  <c r="E42" i="6"/>
  <c r="D42" i="6" s="1"/>
  <c r="E43" i="6"/>
  <c r="E44" i="6"/>
  <c r="E45" i="6"/>
  <c r="E46" i="6"/>
  <c r="D46" i="6" s="1"/>
  <c r="E47" i="6"/>
  <c r="E48" i="6"/>
  <c r="E50" i="6"/>
  <c r="D50" i="6" s="1"/>
  <c r="E51" i="6"/>
  <c r="D51" i="6" s="1"/>
  <c r="E52" i="6"/>
  <c r="E53" i="6"/>
  <c r="E54" i="6"/>
  <c r="D54" i="6" s="1"/>
  <c r="E55" i="6"/>
  <c r="D55" i="6" s="1"/>
  <c r="E57" i="6"/>
  <c r="E58" i="6"/>
  <c r="E59" i="6"/>
  <c r="D59" i="6" s="1"/>
  <c r="E60" i="6"/>
  <c r="E61" i="6"/>
  <c r="E62" i="6"/>
  <c r="E63" i="6"/>
  <c r="D63" i="6" s="1"/>
  <c r="E64" i="6"/>
  <c r="D64" i="6" s="1"/>
  <c r="E65" i="6"/>
  <c r="E66" i="6"/>
  <c r="E67" i="6"/>
  <c r="D67" i="6" s="1"/>
  <c r="E68" i="6"/>
  <c r="D68" i="6" s="1"/>
  <c r="E69" i="6"/>
  <c r="E71" i="6"/>
  <c r="E72" i="6"/>
  <c r="E73" i="6"/>
  <c r="D73" i="6" s="1"/>
  <c r="E74" i="6"/>
  <c r="E75" i="6"/>
  <c r="E76" i="6"/>
  <c r="E77" i="6"/>
  <c r="D77" i="6" s="1"/>
  <c r="E78" i="6"/>
  <c r="E79" i="6"/>
  <c r="E80" i="6"/>
  <c r="E81" i="6"/>
  <c r="D81" i="6" s="1"/>
  <c r="E82" i="6"/>
  <c r="E83" i="6"/>
  <c r="E85" i="6"/>
  <c r="D85" i="6" s="1"/>
  <c r="E86" i="6"/>
  <c r="D86" i="6" s="1"/>
  <c r="E87" i="6"/>
  <c r="E88" i="6"/>
  <c r="E89" i="6"/>
  <c r="D89" i="6" s="1"/>
  <c r="E90" i="6"/>
  <c r="D90" i="6" s="1"/>
  <c r="E91" i="6"/>
  <c r="E92" i="6"/>
  <c r="E93" i="6"/>
  <c r="D93" i="6" s="1"/>
  <c r="E95" i="6"/>
  <c r="E96" i="6"/>
  <c r="E97" i="6"/>
  <c r="E98" i="6"/>
  <c r="E99" i="6"/>
  <c r="D99" i="6" s="1"/>
  <c r="E100" i="6"/>
  <c r="E101" i="6"/>
  <c r="E103" i="6"/>
  <c r="D103" i="6" s="1"/>
  <c r="E104" i="6"/>
  <c r="D104" i="6" s="1"/>
  <c r="E105" i="6"/>
  <c r="E106" i="6"/>
  <c r="E107" i="6"/>
  <c r="D107" i="6" s="1"/>
  <c r="E108" i="6"/>
  <c r="D108" i="6" s="1"/>
  <c r="E109" i="6"/>
  <c r="E110" i="6"/>
  <c r="E111" i="6"/>
  <c r="D111" i="6" s="1"/>
  <c r="E112" i="6"/>
  <c r="D112" i="6" s="1"/>
  <c r="E113" i="6"/>
  <c r="E114" i="6"/>
  <c r="E115" i="6"/>
  <c r="D115" i="6" s="1"/>
  <c r="E116" i="6"/>
  <c r="D116" i="6" s="1"/>
  <c r="E117" i="6"/>
  <c r="E118" i="6"/>
  <c r="E119" i="6"/>
  <c r="D119" i="6" s="1"/>
  <c r="E120" i="6"/>
  <c r="D120" i="6" s="1"/>
  <c r="E121" i="6"/>
  <c r="E122" i="6"/>
  <c r="E123" i="6"/>
  <c r="D123" i="6" s="1"/>
  <c r="E124" i="6"/>
  <c r="E125" i="6"/>
  <c r="E126" i="6"/>
  <c r="E127" i="6"/>
  <c r="E128" i="6"/>
  <c r="E129" i="6"/>
  <c r="E130" i="6"/>
  <c r="E131" i="6"/>
  <c r="E132" i="6"/>
  <c r="E133" i="6"/>
  <c r="E134" i="6"/>
  <c r="E136" i="6"/>
  <c r="D136" i="6" s="1"/>
  <c r="E137" i="6"/>
  <c r="D137" i="6" s="1"/>
  <c r="E138" i="6"/>
  <c r="E139" i="6"/>
  <c r="E140" i="6"/>
  <c r="D140" i="6" s="1"/>
  <c r="E141" i="6"/>
  <c r="E142" i="6"/>
  <c r="E143" i="6"/>
  <c r="E144" i="6"/>
  <c r="D144" i="6" s="1"/>
  <c r="E145" i="6"/>
  <c r="D145" i="6" s="1"/>
  <c r="E146" i="6"/>
  <c r="E147" i="6"/>
  <c r="E148" i="6"/>
  <c r="D148" i="6" s="1"/>
  <c r="E149" i="6"/>
  <c r="D149" i="6" s="1"/>
  <c r="E151" i="6"/>
  <c r="E152" i="6"/>
  <c r="E153" i="6"/>
  <c r="D153" i="6" s="1"/>
  <c r="E154" i="6"/>
  <c r="D154" i="6" s="1"/>
  <c r="E155" i="6"/>
  <c r="E156" i="6"/>
  <c r="E157" i="6"/>
  <c r="D157" i="6" s="1"/>
  <c r="E158" i="6"/>
  <c r="D158" i="6" s="1"/>
  <c r="E159" i="6"/>
  <c r="E160" i="6"/>
  <c r="E161" i="6"/>
  <c r="D161" i="6" s="1"/>
  <c r="E162" i="6"/>
  <c r="D162" i="6" s="1"/>
  <c r="E163" i="6"/>
  <c r="E164" i="6"/>
  <c r="E165" i="6"/>
  <c r="D165" i="6" s="1"/>
  <c r="E166" i="6"/>
  <c r="D166" i="6" s="1"/>
  <c r="E167" i="6"/>
  <c r="E168" i="6"/>
  <c r="E169" i="6"/>
  <c r="D169" i="6" s="1"/>
  <c r="E170" i="6"/>
  <c r="D170" i="6" s="1"/>
  <c r="E171" i="6"/>
  <c r="E172" i="6"/>
  <c r="E173" i="6"/>
  <c r="D173" i="6" s="1"/>
  <c r="E174" i="6"/>
  <c r="D174" i="6" s="1"/>
  <c r="E175" i="6"/>
  <c r="E176" i="6"/>
  <c r="E177" i="6"/>
  <c r="D177" i="6" s="1"/>
  <c r="E178" i="6"/>
  <c r="D178" i="6" s="1"/>
  <c r="E179" i="6"/>
  <c r="E180" i="6"/>
  <c r="E181" i="6"/>
  <c r="D181" i="6" s="1"/>
  <c r="E182" i="6"/>
  <c r="D182" i="6" s="1"/>
  <c r="E183" i="6"/>
  <c r="E184" i="6"/>
  <c r="E185" i="6"/>
  <c r="D185" i="6" s="1"/>
  <c r="E186" i="6"/>
  <c r="D186" i="6" s="1"/>
  <c r="E187" i="6"/>
  <c r="E188" i="6"/>
  <c r="E189" i="6"/>
  <c r="E190" i="6"/>
  <c r="D190" i="6" s="1"/>
  <c r="E191" i="6"/>
  <c r="E192" i="6"/>
  <c r="E193" i="6"/>
  <c r="E194" i="6"/>
  <c r="D194" i="6" s="1"/>
  <c r="E195" i="6"/>
  <c r="E196" i="6"/>
  <c r="E197" i="6"/>
  <c r="E198" i="6"/>
  <c r="D198" i="6" s="1"/>
  <c r="E199" i="6"/>
  <c r="E200" i="6"/>
  <c r="E202" i="6"/>
  <c r="E203" i="6"/>
  <c r="D203" i="6" s="1"/>
  <c r="E204" i="6"/>
  <c r="E205" i="6"/>
  <c r="E206" i="6"/>
  <c r="E207" i="6"/>
  <c r="D207" i="6" s="1"/>
  <c r="E209" i="6"/>
  <c r="E210" i="6"/>
  <c r="E211" i="6"/>
  <c r="E212" i="6"/>
  <c r="D212" i="6" s="1"/>
  <c r="E213" i="6"/>
  <c r="E214" i="6"/>
  <c r="E215" i="6"/>
  <c r="E216" i="6"/>
  <c r="D216" i="6" s="1"/>
  <c r="E217" i="6"/>
  <c r="E218" i="6"/>
  <c r="E219" i="6"/>
  <c r="E220" i="6"/>
  <c r="D220" i="6" s="1"/>
  <c r="E221" i="6"/>
  <c r="E222" i="6"/>
  <c r="E223" i="6"/>
  <c r="E224" i="6"/>
  <c r="D224" i="6" s="1"/>
  <c r="E225" i="6"/>
  <c r="E226" i="6"/>
  <c r="E227" i="6"/>
  <c r="E228" i="6"/>
  <c r="E229" i="6"/>
  <c r="E230" i="6"/>
  <c r="E231" i="6"/>
  <c r="E232" i="6"/>
  <c r="E233" i="6"/>
  <c r="E234" i="6"/>
  <c r="E236" i="6"/>
  <c r="E237" i="6"/>
  <c r="E238" i="6"/>
  <c r="E239" i="6"/>
  <c r="E240" i="6"/>
  <c r="E241" i="6"/>
  <c r="E242" i="6"/>
  <c r="E243" i="6"/>
  <c r="E244" i="6"/>
  <c r="D244" i="6" s="1"/>
  <c r="E245" i="6"/>
  <c r="D245" i="6" s="1"/>
  <c r="E246" i="6"/>
  <c r="D246" i="6" s="1"/>
  <c r="E247" i="6"/>
  <c r="E248" i="6"/>
  <c r="D248" i="6" s="1"/>
  <c r="E249" i="6"/>
  <c r="D249" i="6" s="1"/>
  <c r="E250" i="6"/>
  <c r="D250" i="6" s="1"/>
  <c r="E251" i="6"/>
  <c r="E252" i="6"/>
  <c r="D252" i="6" s="1"/>
  <c r="E253" i="6"/>
  <c r="E254" i="6"/>
  <c r="E255" i="6"/>
  <c r="E257" i="6"/>
  <c r="D257" i="6" s="1"/>
  <c r="E258" i="6"/>
  <c r="E259" i="6"/>
  <c r="E260" i="6"/>
  <c r="E261" i="6"/>
  <c r="D261" i="6" s="1"/>
  <c r="E262" i="6"/>
  <c r="E263" i="6"/>
  <c r="E264" i="6"/>
  <c r="E265" i="6"/>
  <c r="E266" i="6"/>
  <c r="E267" i="6"/>
  <c r="E268" i="6"/>
  <c r="E8" i="6"/>
  <c r="D8" i="6" s="1"/>
  <c r="D9" i="6"/>
  <c r="D13" i="6"/>
  <c r="D17" i="6"/>
  <c r="D22" i="6"/>
  <c r="D29" i="6"/>
  <c r="D45" i="6"/>
  <c r="D60" i="6"/>
  <c r="D95" i="6"/>
  <c r="D105" i="6"/>
  <c r="D109" i="6"/>
  <c r="D113" i="6"/>
  <c r="D117" i="6"/>
  <c r="D121" i="6"/>
  <c r="D125" i="6"/>
  <c r="D133" i="6"/>
  <c r="D134" i="6"/>
  <c r="D138" i="6"/>
  <c r="D139" i="6"/>
  <c r="D143" i="6"/>
  <c r="D147" i="6"/>
  <c r="D152" i="6"/>
  <c r="D156" i="6"/>
  <c r="D160" i="6"/>
  <c r="D164" i="6"/>
  <c r="D168" i="6"/>
  <c r="D172" i="6"/>
  <c r="D176" i="6"/>
  <c r="D180" i="6"/>
  <c r="D184" i="6"/>
  <c r="D189" i="6"/>
  <c r="D193" i="6"/>
  <c r="D197" i="6"/>
  <c r="D202" i="6"/>
  <c r="D206" i="6"/>
  <c r="D211" i="6"/>
  <c r="D215" i="6"/>
  <c r="D219" i="6"/>
  <c r="D223" i="6"/>
  <c r="D229" i="6"/>
  <c r="D233" i="6"/>
  <c r="D238" i="6"/>
  <c r="D242" i="6"/>
  <c r="D247" i="6"/>
  <c r="D251" i="6"/>
  <c r="D253" i="6"/>
  <c r="D255" i="6"/>
  <c r="D265" i="6"/>
  <c r="AD9" i="4"/>
  <c r="AD10" i="4"/>
  <c r="AD11" i="4"/>
  <c r="AD12" i="4"/>
  <c r="AD13" i="4"/>
  <c r="AD14" i="4"/>
  <c r="AD15" i="4"/>
  <c r="AD16" i="4"/>
  <c r="AD17" i="4"/>
  <c r="AD18" i="4"/>
  <c r="AD20" i="4"/>
  <c r="AD21" i="4"/>
  <c r="AD22" i="4"/>
  <c r="AD23" i="4"/>
  <c r="AD24" i="4"/>
  <c r="AD26" i="4"/>
  <c r="AD27" i="4"/>
  <c r="AD28" i="4"/>
  <c r="AD29" i="4"/>
  <c r="AD30" i="4"/>
  <c r="AD31" i="4"/>
  <c r="AD32" i="4"/>
  <c r="AD34" i="4"/>
  <c r="AD35" i="4"/>
  <c r="AD36" i="4"/>
  <c r="AD37" i="4"/>
  <c r="AD38" i="4"/>
  <c r="AD39" i="4"/>
  <c r="AD40" i="4"/>
  <c r="AD42" i="4"/>
  <c r="AD43" i="4"/>
  <c r="AD44" i="4"/>
  <c r="AD45" i="4"/>
  <c r="AD46" i="4"/>
  <c r="AD47" i="4"/>
  <c r="AD48" i="4"/>
  <c r="AD50" i="4"/>
  <c r="AD51" i="4"/>
  <c r="AD52" i="4"/>
  <c r="AD53" i="4"/>
  <c r="AD54" i="4"/>
  <c r="AD55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5" i="4"/>
  <c r="AD86" i="4"/>
  <c r="AD87" i="4"/>
  <c r="AD88" i="4"/>
  <c r="AD89" i="4"/>
  <c r="AD90" i="4"/>
  <c r="AD91" i="4"/>
  <c r="AD92" i="4"/>
  <c r="AD93" i="4"/>
  <c r="AD95" i="4"/>
  <c r="AD96" i="4"/>
  <c r="AD97" i="4"/>
  <c r="AD98" i="4"/>
  <c r="AD99" i="4"/>
  <c r="AD100" i="4"/>
  <c r="AD101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5" i="4"/>
  <c r="AD126" i="4"/>
  <c r="AD127" i="4"/>
  <c r="AD128" i="4"/>
  <c r="AD129" i="4"/>
  <c r="AD130" i="4"/>
  <c r="AD131" i="4"/>
  <c r="AD133" i="4"/>
  <c r="AD134" i="4"/>
  <c r="AD136" i="4"/>
  <c r="AD137" i="4"/>
  <c r="AD138" i="4"/>
  <c r="AD139" i="4"/>
  <c r="AD140" i="4"/>
  <c r="AD142" i="4"/>
  <c r="AD143" i="4"/>
  <c r="AD144" i="4"/>
  <c r="AD145" i="4"/>
  <c r="AD146" i="4"/>
  <c r="AD147" i="4"/>
  <c r="AD148" i="4"/>
  <c r="AD149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2" i="4"/>
  <c r="AD203" i="4"/>
  <c r="AD204" i="4"/>
  <c r="AD205" i="4"/>
  <c r="AD206" i="4"/>
  <c r="AD207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7" i="4"/>
  <c r="AD228" i="4"/>
  <c r="AD229" i="4"/>
  <c r="AD230" i="4"/>
  <c r="AD231" i="4"/>
  <c r="AD232" i="4"/>
  <c r="AD233" i="4"/>
  <c r="AD234" i="4"/>
  <c r="AD236" i="4"/>
  <c r="AD237" i="4"/>
  <c r="AD238" i="4"/>
  <c r="AD239" i="4"/>
  <c r="AD240" i="4"/>
  <c r="AD241" i="4"/>
  <c r="AD242" i="4"/>
  <c r="AD244" i="4"/>
  <c r="AD245" i="4"/>
  <c r="AD246" i="4"/>
  <c r="AD247" i="4"/>
  <c r="AD248" i="4"/>
  <c r="AD249" i="4"/>
  <c r="AD250" i="4"/>
  <c r="AD251" i="4"/>
  <c r="AD252" i="4"/>
  <c r="AD254" i="4"/>
  <c r="AD255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8" i="4"/>
  <c r="X9" i="4"/>
  <c r="X10" i="4"/>
  <c r="X11" i="4"/>
  <c r="X12" i="4"/>
  <c r="X13" i="4"/>
  <c r="X14" i="4"/>
  <c r="X15" i="4"/>
  <c r="X16" i="4"/>
  <c r="X17" i="4"/>
  <c r="X18" i="4"/>
  <c r="X20" i="4"/>
  <c r="X21" i="4"/>
  <c r="X22" i="4"/>
  <c r="X23" i="4"/>
  <c r="X24" i="4"/>
  <c r="X26" i="4"/>
  <c r="X27" i="4"/>
  <c r="X28" i="4"/>
  <c r="X29" i="4"/>
  <c r="X30" i="4"/>
  <c r="X31" i="4"/>
  <c r="X32" i="4"/>
  <c r="X34" i="4"/>
  <c r="X35" i="4"/>
  <c r="X36" i="4"/>
  <c r="X37" i="4"/>
  <c r="X38" i="4"/>
  <c r="X39" i="4"/>
  <c r="X40" i="4"/>
  <c r="X42" i="4"/>
  <c r="X43" i="4"/>
  <c r="X44" i="4"/>
  <c r="X45" i="4"/>
  <c r="X46" i="4"/>
  <c r="X47" i="4"/>
  <c r="X48" i="4"/>
  <c r="X50" i="4"/>
  <c r="X51" i="4"/>
  <c r="X52" i="4"/>
  <c r="X53" i="4"/>
  <c r="X54" i="4"/>
  <c r="X55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5" i="4"/>
  <c r="X86" i="4"/>
  <c r="X87" i="4"/>
  <c r="X88" i="4"/>
  <c r="X89" i="4"/>
  <c r="X90" i="4"/>
  <c r="X91" i="4"/>
  <c r="X92" i="4"/>
  <c r="X93" i="4"/>
  <c r="X95" i="4"/>
  <c r="X96" i="4"/>
  <c r="X97" i="4"/>
  <c r="X98" i="4"/>
  <c r="X99" i="4"/>
  <c r="X100" i="4"/>
  <c r="X101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5" i="4"/>
  <c r="X126" i="4"/>
  <c r="X127" i="4"/>
  <c r="X128" i="4"/>
  <c r="X129" i="4"/>
  <c r="X130" i="4"/>
  <c r="X131" i="4"/>
  <c r="X133" i="4"/>
  <c r="X134" i="4"/>
  <c r="X136" i="4"/>
  <c r="X137" i="4"/>
  <c r="X138" i="4"/>
  <c r="X139" i="4"/>
  <c r="X140" i="4"/>
  <c r="X142" i="4"/>
  <c r="X143" i="4"/>
  <c r="X144" i="4"/>
  <c r="X145" i="4"/>
  <c r="X146" i="4"/>
  <c r="X147" i="4"/>
  <c r="X148" i="4"/>
  <c r="X149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2" i="4"/>
  <c r="X203" i="4"/>
  <c r="X204" i="4"/>
  <c r="X205" i="4"/>
  <c r="X206" i="4"/>
  <c r="X207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7" i="4"/>
  <c r="X228" i="4"/>
  <c r="X229" i="4"/>
  <c r="X230" i="4"/>
  <c r="X231" i="4"/>
  <c r="X232" i="4"/>
  <c r="X233" i="4"/>
  <c r="X234" i="4"/>
  <c r="X236" i="4"/>
  <c r="X237" i="4"/>
  <c r="X238" i="4"/>
  <c r="X239" i="4"/>
  <c r="X240" i="4"/>
  <c r="X241" i="4"/>
  <c r="X242" i="4"/>
  <c r="X244" i="4"/>
  <c r="X245" i="4"/>
  <c r="X246" i="4"/>
  <c r="X247" i="4"/>
  <c r="X248" i="4"/>
  <c r="X249" i="4"/>
  <c r="X250" i="4"/>
  <c r="X251" i="4"/>
  <c r="X252" i="4"/>
  <c r="X254" i="4"/>
  <c r="X255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8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Y256" i="4"/>
  <c r="Z256" i="4"/>
  <c r="AA256" i="4"/>
  <c r="AB256" i="4"/>
  <c r="AC256" i="4"/>
  <c r="AE256" i="4"/>
  <c r="AF256" i="4"/>
  <c r="AG256" i="4"/>
  <c r="AH256" i="4"/>
  <c r="AI256" i="4"/>
  <c r="E256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Y253" i="4"/>
  <c r="Z253" i="4"/>
  <c r="AA253" i="4"/>
  <c r="AB253" i="4"/>
  <c r="AC253" i="4"/>
  <c r="AE253" i="4"/>
  <c r="AD253" i="4" s="1"/>
  <c r="AF253" i="4"/>
  <c r="AG253" i="4"/>
  <c r="AH253" i="4"/>
  <c r="AI253" i="4"/>
  <c r="E25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Y243" i="4"/>
  <c r="X243" i="4" s="1"/>
  <c r="Z243" i="4"/>
  <c r="AA243" i="4"/>
  <c r="AB243" i="4"/>
  <c r="AC243" i="4"/>
  <c r="AE243" i="4"/>
  <c r="AF243" i="4"/>
  <c r="AG243" i="4"/>
  <c r="AH243" i="4"/>
  <c r="AI243" i="4"/>
  <c r="E243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Y235" i="4"/>
  <c r="Z235" i="4"/>
  <c r="AA235" i="4"/>
  <c r="AB235" i="4"/>
  <c r="AC235" i="4"/>
  <c r="AE235" i="4"/>
  <c r="AF235" i="4"/>
  <c r="AG235" i="4"/>
  <c r="AH235" i="4"/>
  <c r="AI235" i="4"/>
  <c r="E235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Y226" i="4"/>
  <c r="Z226" i="4"/>
  <c r="AA226" i="4"/>
  <c r="AB226" i="4"/>
  <c r="AC226" i="4"/>
  <c r="AE226" i="4"/>
  <c r="AF226" i="4"/>
  <c r="AG226" i="4"/>
  <c r="AH226" i="4"/>
  <c r="AI226" i="4"/>
  <c r="E226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Y208" i="4"/>
  <c r="Z208" i="4"/>
  <c r="X208" i="4" s="1"/>
  <c r="AA208" i="4"/>
  <c r="AB208" i="4"/>
  <c r="AC208" i="4"/>
  <c r="AE208" i="4"/>
  <c r="AF208" i="4"/>
  <c r="AG208" i="4"/>
  <c r="AH208" i="4"/>
  <c r="AI208" i="4"/>
  <c r="E208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Y201" i="4"/>
  <c r="Z201" i="4"/>
  <c r="AA201" i="4"/>
  <c r="AB201" i="4"/>
  <c r="AC201" i="4"/>
  <c r="AE201" i="4"/>
  <c r="AF201" i="4"/>
  <c r="AG201" i="4"/>
  <c r="AH201" i="4"/>
  <c r="AI201" i="4"/>
  <c r="E201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Y188" i="4"/>
  <c r="Z188" i="4"/>
  <c r="AA188" i="4"/>
  <c r="AB188" i="4"/>
  <c r="AC188" i="4"/>
  <c r="AE188" i="4"/>
  <c r="AF188" i="4"/>
  <c r="AG188" i="4"/>
  <c r="AH188" i="4"/>
  <c r="AI188" i="4"/>
  <c r="E188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Y150" i="4"/>
  <c r="Z150" i="4"/>
  <c r="AA150" i="4"/>
  <c r="AB150" i="4"/>
  <c r="AC150" i="4"/>
  <c r="AE150" i="4"/>
  <c r="AF150" i="4"/>
  <c r="AG150" i="4"/>
  <c r="AH150" i="4"/>
  <c r="AI150" i="4"/>
  <c r="E150" i="4"/>
  <c r="D150" i="4" s="1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Y141" i="4"/>
  <c r="Z141" i="4"/>
  <c r="X141" i="4" s="1"/>
  <c r="AA141" i="4"/>
  <c r="AB141" i="4"/>
  <c r="AC141" i="4"/>
  <c r="AE141" i="4"/>
  <c r="AF141" i="4"/>
  <c r="AG141" i="4"/>
  <c r="AH141" i="4"/>
  <c r="AI141" i="4"/>
  <c r="E141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Y135" i="4"/>
  <c r="X135" i="4" s="1"/>
  <c r="Z135" i="4"/>
  <c r="AA135" i="4"/>
  <c r="AB135" i="4"/>
  <c r="AC135" i="4"/>
  <c r="AE135" i="4"/>
  <c r="AF135" i="4"/>
  <c r="AG135" i="4"/>
  <c r="AH135" i="4"/>
  <c r="AI135" i="4"/>
  <c r="E135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Y132" i="4"/>
  <c r="Z132" i="4"/>
  <c r="AA132" i="4"/>
  <c r="AB132" i="4"/>
  <c r="AC132" i="4"/>
  <c r="AE132" i="4"/>
  <c r="AF132" i="4"/>
  <c r="AG132" i="4"/>
  <c r="AH132" i="4"/>
  <c r="AI132" i="4"/>
  <c r="E132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Y124" i="4"/>
  <c r="Z124" i="4"/>
  <c r="AA124" i="4"/>
  <c r="AB124" i="4"/>
  <c r="AC124" i="4"/>
  <c r="AE124" i="4"/>
  <c r="AF124" i="4"/>
  <c r="AG124" i="4"/>
  <c r="AH124" i="4"/>
  <c r="AI124" i="4"/>
  <c r="E124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Y102" i="4"/>
  <c r="Z102" i="4"/>
  <c r="AA102" i="4"/>
  <c r="AB102" i="4"/>
  <c r="AC102" i="4"/>
  <c r="AE102" i="4"/>
  <c r="AF102" i="4"/>
  <c r="AG102" i="4"/>
  <c r="AH102" i="4"/>
  <c r="AI102" i="4"/>
  <c r="E102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Y94" i="4"/>
  <c r="X94" i="4" s="1"/>
  <c r="Z94" i="4"/>
  <c r="AA94" i="4"/>
  <c r="AB94" i="4"/>
  <c r="AC94" i="4"/>
  <c r="AE94" i="4"/>
  <c r="AF94" i="4"/>
  <c r="AG94" i="4"/>
  <c r="AH94" i="4"/>
  <c r="AI94" i="4"/>
  <c r="E9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Y84" i="4"/>
  <c r="Z84" i="4"/>
  <c r="AA84" i="4"/>
  <c r="AB84" i="4"/>
  <c r="AC84" i="4"/>
  <c r="AE84" i="4"/>
  <c r="AF84" i="4"/>
  <c r="AG84" i="4"/>
  <c r="AH84" i="4"/>
  <c r="AI84" i="4"/>
  <c r="E84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Y70" i="4"/>
  <c r="Z70" i="4"/>
  <c r="AA70" i="4"/>
  <c r="AB70" i="4"/>
  <c r="AC70" i="4"/>
  <c r="AE70" i="4"/>
  <c r="AF70" i="4"/>
  <c r="AG70" i="4"/>
  <c r="AH70" i="4"/>
  <c r="AI70" i="4"/>
  <c r="E70" i="4"/>
  <c r="D70" i="4" s="1"/>
  <c r="F56" i="4"/>
  <c r="G56" i="4"/>
  <c r="H56" i="4"/>
  <c r="I56" i="4"/>
  <c r="D56" i="4" s="1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Y56" i="4"/>
  <c r="Z56" i="4"/>
  <c r="AA56" i="4"/>
  <c r="AB56" i="4"/>
  <c r="AC56" i="4"/>
  <c r="AE56" i="4"/>
  <c r="AD56" i="4" s="1"/>
  <c r="AF56" i="4"/>
  <c r="AG56" i="4"/>
  <c r="AH56" i="4"/>
  <c r="AI56" i="4"/>
  <c r="E56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Y49" i="4"/>
  <c r="X49" i="4" s="1"/>
  <c r="Z49" i="4"/>
  <c r="AA49" i="4"/>
  <c r="AB49" i="4"/>
  <c r="AC49" i="4"/>
  <c r="AE49" i="4"/>
  <c r="AF49" i="4"/>
  <c r="AG49" i="4"/>
  <c r="AH49" i="4"/>
  <c r="AI49" i="4"/>
  <c r="E49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Y41" i="4"/>
  <c r="Z41" i="4"/>
  <c r="AA41" i="4"/>
  <c r="AB41" i="4"/>
  <c r="AC41" i="4"/>
  <c r="AE41" i="4"/>
  <c r="AF41" i="4"/>
  <c r="AG41" i="4"/>
  <c r="AH41" i="4"/>
  <c r="AI41" i="4"/>
  <c r="E41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Y33" i="4"/>
  <c r="Z33" i="4"/>
  <c r="AA33" i="4"/>
  <c r="AB33" i="4"/>
  <c r="AC33" i="4"/>
  <c r="AE33" i="4"/>
  <c r="AF33" i="4"/>
  <c r="AG33" i="4"/>
  <c r="AH33" i="4"/>
  <c r="AI33" i="4"/>
  <c r="E33" i="4"/>
  <c r="F25" i="4"/>
  <c r="G25" i="4"/>
  <c r="H25" i="4"/>
  <c r="I25" i="4"/>
  <c r="I269" i="4" s="1"/>
  <c r="J25" i="4"/>
  <c r="K25" i="4"/>
  <c r="L25" i="4"/>
  <c r="M25" i="4"/>
  <c r="M269" i="4" s="1"/>
  <c r="N25" i="4"/>
  <c r="O25" i="4"/>
  <c r="P25" i="4"/>
  <c r="Q25" i="4"/>
  <c r="R25" i="4"/>
  <c r="S25" i="4"/>
  <c r="T25" i="4"/>
  <c r="U25" i="4"/>
  <c r="V25" i="4"/>
  <c r="W25" i="4"/>
  <c r="Y25" i="4"/>
  <c r="Z25" i="4"/>
  <c r="X25" i="4" s="1"/>
  <c r="AA25" i="4"/>
  <c r="AB25" i="4"/>
  <c r="AC25" i="4"/>
  <c r="AE25" i="4"/>
  <c r="AF25" i="4"/>
  <c r="AG25" i="4"/>
  <c r="AH25" i="4"/>
  <c r="AI25" i="4"/>
  <c r="AI269" i="4" s="1"/>
  <c r="E25" i="4"/>
  <c r="F19" i="4"/>
  <c r="G19" i="4"/>
  <c r="H19" i="4"/>
  <c r="I19" i="4"/>
  <c r="J19" i="4"/>
  <c r="K19" i="4"/>
  <c r="L19" i="4"/>
  <c r="L269" i="4" s="1"/>
  <c r="M19" i="4"/>
  <c r="N19" i="4"/>
  <c r="O19" i="4"/>
  <c r="P19" i="4"/>
  <c r="Q19" i="4"/>
  <c r="R19" i="4"/>
  <c r="S19" i="4"/>
  <c r="T19" i="4"/>
  <c r="T269" i="4" s="1"/>
  <c r="U19" i="4"/>
  <c r="V19" i="4"/>
  <c r="W19" i="4"/>
  <c r="Y19" i="4"/>
  <c r="Y269" i="4" s="1"/>
  <c r="Z19" i="4"/>
  <c r="AA19" i="4"/>
  <c r="AB19" i="4"/>
  <c r="AC19" i="4"/>
  <c r="AC269" i="4" s="1"/>
  <c r="AE19" i="4"/>
  <c r="AF19" i="4"/>
  <c r="AG19" i="4"/>
  <c r="AH19" i="4"/>
  <c r="AI19" i="4"/>
  <c r="E19" i="4"/>
  <c r="D9" i="4"/>
  <c r="D10" i="4"/>
  <c r="D11" i="4"/>
  <c r="D12" i="4"/>
  <c r="D13" i="4"/>
  <c r="D14" i="4"/>
  <c r="D15" i="4"/>
  <c r="D16" i="4"/>
  <c r="D17" i="4"/>
  <c r="D18" i="4"/>
  <c r="D20" i="4"/>
  <c r="D21" i="4"/>
  <c r="D22" i="4"/>
  <c r="D23" i="4"/>
  <c r="D2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50" i="4"/>
  <c r="D51" i="4"/>
  <c r="D52" i="4"/>
  <c r="D53" i="4"/>
  <c r="D54" i="4"/>
  <c r="D55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5" i="4"/>
  <c r="D96" i="4"/>
  <c r="D97" i="4"/>
  <c r="D98" i="4"/>
  <c r="D99" i="4"/>
  <c r="D100" i="4"/>
  <c r="D101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5" i="4"/>
  <c r="D126" i="4"/>
  <c r="D127" i="4"/>
  <c r="D128" i="4"/>
  <c r="D129" i="4"/>
  <c r="D130" i="4"/>
  <c r="D131" i="4"/>
  <c r="D133" i="4"/>
  <c r="D134" i="4"/>
  <c r="D136" i="4"/>
  <c r="D137" i="4"/>
  <c r="D138" i="4"/>
  <c r="D139" i="4"/>
  <c r="D140" i="4"/>
  <c r="D142" i="4"/>
  <c r="D143" i="4"/>
  <c r="D144" i="4"/>
  <c r="D145" i="4"/>
  <c r="D146" i="4"/>
  <c r="D147" i="4"/>
  <c r="D148" i="4"/>
  <c r="D149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2" i="4"/>
  <c r="D203" i="4"/>
  <c r="D204" i="4"/>
  <c r="D205" i="4"/>
  <c r="D206" i="4"/>
  <c r="D207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4" i="4"/>
  <c r="D245" i="4"/>
  <c r="D246" i="4"/>
  <c r="D247" i="4"/>
  <c r="D248" i="4"/>
  <c r="D249" i="4"/>
  <c r="D250" i="4"/>
  <c r="D251" i="4"/>
  <c r="D252" i="4"/>
  <c r="D254" i="4"/>
  <c r="D255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8" i="4"/>
  <c r="S259" i="3"/>
  <c r="S257" i="3" s="1"/>
  <c r="S256" i="3"/>
  <c r="S154" i="3"/>
  <c r="S87" i="3"/>
  <c r="S59" i="3"/>
  <c r="S57" i="3" s="1"/>
  <c r="S54" i="3"/>
  <c r="S50" i="3" s="1"/>
  <c r="S52" i="3"/>
  <c r="S44" i="3"/>
  <c r="I257" i="3"/>
  <c r="J257" i="3"/>
  <c r="AL256" i="4" s="1"/>
  <c r="K257" i="3"/>
  <c r="AM256" i="4" s="1"/>
  <c r="AN256" i="4"/>
  <c r="M257" i="3"/>
  <c r="N257" i="3"/>
  <c r="O257" i="3"/>
  <c r="P257" i="3"/>
  <c r="Q257" i="3"/>
  <c r="T257" i="3"/>
  <c r="U257" i="3"/>
  <c r="V257" i="3"/>
  <c r="X257" i="3"/>
  <c r="Y257" i="3"/>
  <c r="AA257" i="3"/>
  <c r="AB257" i="3"/>
  <c r="H257" i="3"/>
  <c r="I254" i="3"/>
  <c r="AK253" i="4" s="1"/>
  <c r="J254" i="3"/>
  <c r="AL253" i="4" s="1"/>
  <c r="K254" i="3"/>
  <c r="AM253" i="4" s="1"/>
  <c r="L254" i="3"/>
  <c r="AN253" i="4" s="1"/>
  <c r="M254" i="3"/>
  <c r="N254" i="3"/>
  <c r="O254" i="3"/>
  <c r="P254" i="3"/>
  <c r="Q254" i="3"/>
  <c r="R254" i="3"/>
  <c r="S254" i="3"/>
  <c r="T254" i="3"/>
  <c r="U254" i="3"/>
  <c r="V254" i="3"/>
  <c r="X254" i="3"/>
  <c r="Y254" i="3"/>
  <c r="AA254" i="3"/>
  <c r="AB254" i="3"/>
  <c r="H254" i="3"/>
  <c r="I244" i="3"/>
  <c r="AK243" i="4" s="1"/>
  <c r="J244" i="3"/>
  <c r="AL243" i="4" s="1"/>
  <c r="K244" i="3"/>
  <c r="AM243" i="4" s="1"/>
  <c r="L244" i="3"/>
  <c r="AN243" i="4" s="1"/>
  <c r="M244" i="3"/>
  <c r="N244" i="3"/>
  <c r="O244" i="3"/>
  <c r="P244" i="3"/>
  <c r="Q244" i="3"/>
  <c r="R244" i="3"/>
  <c r="S244" i="3"/>
  <c r="T244" i="3"/>
  <c r="U244" i="3"/>
  <c r="V244" i="3"/>
  <c r="X244" i="3"/>
  <c r="Y244" i="3"/>
  <c r="AA244" i="3"/>
  <c r="AB244" i="3"/>
  <c r="H244" i="3"/>
  <c r="I236" i="3"/>
  <c r="AK235" i="4" s="1"/>
  <c r="J236" i="3"/>
  <c r="AL235" i="4" s="1"/>
  <c r="K236" i="3"/>
  <c r="AM235" i="4" s="1"/>
  <c r="L236" i="3"/>
  <c r="AN235" i="4" s="1"/>
  <c r="M236" i="3"/>
  <c r="N236" i="3"/>
  <c r="O236" i="3"/>
  <c r="P236" i="3"/>
  <c r="Q236" i="3"/>
  <c r="R236" i="3"/>
  <c r="S236" i="3"/>
  <c r="T236" i="3"/>
  <c r="U236" i="3"/>
  <c r="V236" i="3"/>
  <c r="X236" i="3"/>
  <c r="Y236" i="3"/>
  <c r="AA236" i="3"/>
  <c r="AB236" i="3"/>
  <c r="H236" i="3"/>
  <c r="I227" i="3"/>
  <c r="AK226" i="4" s="1"/>
  <c r="J227" i="3"/>
  <c r="K227" i="3"/>
  <c r="AM226" i="4" s="1"/>
  <c r="L227" i="3"/>
  <c r="AN226" i="4" s="1"/>
  <c r="M227" i="3"/>
  <c r="N227" i="3"/>
  <c r="O227" i="3"/>
  <c r="P227" i="3"/>
  <c r="Q227" i="3"/>
  <c r="R227" i="3"/>
  <c r="S227" i="3"/>
  <c r="T227" i="3"/>
  <c r="U227" i="3"/>
  <c r="V227" i="3"/>
  <c r="X227" i="3"/>
  <c r="Y227" i="3"/>
  <c r="AA227" i="3"/>
  <c r="AB227" i="3"/>
  <c r="H227" i="3"/>
  <c r="I209" i="3"/>
  <c r="AK208" i="4" s="1"/>
  <c r="J209" i="3"/>
  <c r="AL208" i="4" s="1"/>
  <c r="K209" i="3"/>
  <c r="AM208" i="4" s="1"/>
  <c r="L209" i="3"/>
  <c r="AN208" i="4" s="1"/>
  <c r="M209" i="3"/>
  <c r="N209" i="3"/>
  <c r="O209" i="3"/>
  <c r="P209" i="3"/>
  <c r="Q209" i="3"/>
  <c r="R209" i="3"/>
  <c r="S209" i="3"/>
  <c r="T209" i="3"/>
  <c r="U209" i="3"/>
  <c r="V209" i="3"/>
  <c r="X209" i="3"/>
  <c r="Y209" i="3"/>
  <c r="AA209" i="3"/>
  <c r="AB209" i="3"/>
  <c r="H209" i="3"/>
  <c r="I202" i="3"/>
  <c r="AK201" i="4" s="1"/>
  <c r="J202" i="3"/>
  <c r="AL201" i="4" s="1"/>
  <c r="K202" i="3"/>
  <c r="AM201" i="4" s="1"/>
  <c r="L202" i="3"/>
  <c r="AN201" i="4" s="1"/>
  <c r="M202" i="3"/>
  <c r="N202" i="3"/>
  <c r="O202" i="3"/>
  <c r="P202" i="3"/>
  <c r="Q202" i="3"/>
  <c r="R202" i="3"/>
  <c r="S202" i="3"/>
  <c r="T202" i="3"/>
  <c r="U202" i="3"/>
  <c r="V202" i="3"/>
  <c r="X202" i="3"/>
  <c r="Y202" i="3"/>
  <c r="AA202" i="3"/>
  <c r="AB202" i="3"/>
  <c r="H202" i="3"/>
  <c r="I189" i="3"/>
  <c r="AK188" i="4" s="1"/>
  <c r="J189" i="3"/>
  <c r="K189" i="3"/>
  <c r="AM188" i="4" s="1"/>
  <c r="L189" i="3"/>
  <c r="AN188" i="4" s="1"/>
  <c r="M189" i="3"/>
  <c r="N189" i="3"/>
  <c r="O189" i="3"/>
  <c r="P189" i="3"/>
  <c r="Q189" i="3"/>
  <c r="R189" i="3"/>
  <c r="S189" i="3"/>
  <c r="T189" i="3"/>
  <c r="U189" i="3"/>
  <c r="V189" i="3"/>
  <c r="X189" i="3"/>
  <c r="Y189" i="3"/>
  <c r="AA189" i="3"/>
  <c r="AB189" i="3"/>
  <c r="H189" i="3"/>
  <c r="I151" i="3"/>
  <c r="AK150" i="4" s="1"/>
  <c r="J151" i="3"/>
  <c r="AL150" i="4" s="1"/>
  <c r="K151" i="3"/>
  <c r="AM150" i="4" s="1"/>
  <c r="L151" i="3"/>
  <c r="AN150" i="4" s="1"/>
  <c r="M151" i="3"/>
  <c r="N151" i="3"/>
  <c r="O151" i="3"/>
  <c r="P151" i="3"/>
  <c r="Q151" i="3"/>
  <c r="R151" i="3"/>
  <c r="S151" i="3"/>
  <c r="T151" i="3"/>
  <c r="U151" i="3"/>
  <c r="V151" i="3"/>
  <c r="X151" i="3"/>
  <c r="Y151" i="3"/>
  <c r="AA151" i="3"/>
  <c r="AB151" i="3"/>
  <c r="H151" i="3"/>
  <c r="I142" i="3"/>
  <c r="AK141" i="4" s="1"/>
  <c r="J142" i="3"/>
  <c r="K142" i="3"/>
  <c r="AM141" i="4" s="1"/>
  <c r="L142" i="3"/>
  <c r="AN141" i="4" s="1"/>
  <c r="M142" i="3"/>
  <c r="N142" i="3"/>
  <c r="O142" i="3"/>
  <c r="P142" i="3"/>
  <c r="Q142" i="3"/>
  <c r="R142" i="3"/>
  <c r="S142" i="3"/>
  <c r="T142" i="3"/>
  <c r="U142" i="3"/>
  <c r="V142" i="3"/>
  <c r="X142" i="3"/>
  <c r="Y142" i="3"/>
  <c r="AA142" i="3"/>
  <c r="AB142" i="3"/>
  <c r="H142" i="3"/>
  <c r="I136" i="3"/>
  <c r="AK135" i="4" s="1"/>
  <c r="J136" i="3"/>
  <c r="AL135" i="4" s="1"/>
  <c r="K136" i="3"/>
  <c r="AM135" i="4" s="1"/>
  <c r="L136" i="3"/>
  <c r="AN135" i="4" s="1"/>
  <c r="M136" i="3"/>
  <c r="N136" i="3"/>
  <c r="O136" i="3"/>
  <c r="P136" i="3"/>
  <c r="Q136" i="3"/>
  <c r="R136" i="3"/>
  <c r="S136" i="3"/>
  <c r="T136" i="3"/>
  <c r="U136" i="3"/>
  <c r="V136" i="3"/>
  <c r="X136" i="3"/>
  <c r="Y136" i="3"/>
  <c r="AA136" i="3"/>
  <c r="AB136" i="3"/>
  <c r="H136" i="3"/>
  <c r="I133" i="3"/>
  <c r="AK132" i="4" s="1"/>
  <c r="J133" i="3"/>
  <c r="AL132" i="4" s="1"/>
  <c r="K133" i="3"/>
  <c r="AM132" i="4" s="1"/>
  <c r="L133" i="3"/>
  <c r="AN132" i="4" s="1"/>
  <c r="M133" i="3"/>
  <c r="N133" i="3"/>
  <c r="O133" i="3"/>
  <c r="P133" i="3"/>
  <c r="Q133" i="3"/>
  <c r="R133" i="3"/>
  <c r="S133" i="3"/>
  <c r="T133" i="3"/>
  <c r="U133" i="3"/>
  <c r="V133" i="3"/>
  <c r="X133" i="3"/>
  <c r="Y133" i="3"/>
  <c r="AA133" i="3"/>
  <c r="AB133" i="3"/>
  <c r="H133" i="3"/>
  <c r="I125" i="3"/>
  <c r="AK124" i="4" s="1"/>
  <c r="J125" i="3"/>
  <c r="AL124" i="4" s="1"/>
  <c r="K125" i="3"/>
  <c r="AM124" i="4" s="1"/>
  <c r="L125" i="3"/>
  <c r="AN124" i="4" s="1"/>
  <c r="M125" i="3"/>
  <c r="N125" i="3"/>
  <c r="O125" i="3"/>
  <c r="P125" i="3"/>
  <c r="Q125" i="3"/>
  <c r="R125" i="3"/>
  <c r="S125" i="3"/>
  <c r="T125" i="3"/>
  <c r="U125" i="3"/>
  <c r="V125" i="3"/>
  <c r="X125" i="3"/>
  <c r="Y125" i="3"/>
  <c r="AA125" i="3"/>
  <c r="AB125" i="3"/>
  <c r="H125" i="3"/>
  <c r="I103" i="3"/>
  <c r="AK102" i="4" s="1"/>
  <c r="J103" i="3"/>
  <c r="AL102" i="4" s="1"/>
  <c r="K103" i="3"/>
  <c r="AM102" i="4" s="1"/>
  <c r="L103" i="3"/>
  <c r="AN102" i="4" s="1"/>
  <c r="M103" i="3"/>
  <c r="N103" i="3"/>
  <c r="O103" i="3"/>
  <c r="P103" i="3"/>
  <c r="Q103" i="3"/>
  <c r="R103" i="3"/>
  <c r="S103" i="3"/>
  <c r="T103" i="3"/>
  <c r="U103" i="3"/>
  <c r="V103" i="3"/>
  <c r="X103" i="3"/>
  <c r="Y103" i="3"/>
  <c r="AA103" i="3"/>
  <c r="AB103" i="3"/>
  <c r="H103" i="3"/>
  <c r="AB95" i="3"/>
  <c r="I95" i="3"/>
  <c r="AK94" i="4" s="1"/>
  <c r="J95" i="3"/>
  <c r="K95" i="3"/>
  <c r="AM94" i="4" s="1"/>
  <c r="L95" i="3"/>
  <c r="AN94" i="4" s="1"/>
  <c r="M95" i="3"/>
  <c r="N95" i="3"/>
  <c r="O95" i="3"/>
  <c r="P95" i="3"/>
  <c r="Q95" i="3"/>
  <c r="R95" i="3"/>
  <c r="S95" i="3"/>
  <c r="T95" i="3"/>
  <c r="U95" i="3"/>
  <c r="V95" i="3"/>
  <c r="X95" i="3"/>
  <c r="Y95" i="3"/>
  <c r="AA95" i="3"/>
  <c r="H95" i="3"/>
  <c r="I85" i="3"/>
  <c r="AK84" i="4" s="1"/>
  <c r="J85" i="3"/>
  <c r="AL84" i="4" s="1"/>
  <c r="K85" i="3"/>
  <c r="AM84" i="4" s="1"/>
  <c r="L85" i="3"/>
  <c r="AN84" i="4" s="1"/>
  <c r="M85" i="3"/>
  <c r="N85" i="3"/>
  <c r="O85" i="3"/>
  <c r="P85" i="3"/>
  <c r="Q85" i="3"/>
  <c r="R85" i="3"/>
  <c r="S85" i="3"/>
  <c r="T85" i="3"/>
  <c r="U85" i="3"/>
  <c r="V85" i="3"/>
  <c r="X85" i="3"/>
  <c r="Y85" i="3"/>
  <c r="AA85" i="3"/>
  <c r="AB85" i="3"/>
  <c r="H85" i="3"/>
  <c r="I71" i="3"/>
  <c r="AK70" i="4" s="1"/>
  <c r="J71" i="3"/>
  <c r="K71" i="3"/>
  <c r="AM70" i="4" s="1"/>
  <c r="L71" i="3"/>
  <c r="AN70" i="4" s="1"/>
  <c r="M71" i="3"/>
  <c r="N71" i="3"/>
  <c r="O71" i="3"/>
  <c r="P71" i="3"/>
  <c r="Q71" i="3"/>
  <c r="R71" i="3"/>
  <c r="S71" i="3"/>
  <c r="T71" i="3"/>
  <c r="U71" i="3"/>
  <c r="V71" i="3"/>
  <c r="X71" i="3"/>
  <c r="Y71" i="3"/>
  <c r="AA71" i="3"/>
  <c r="AB71" i="3"/>
  <c r="H71" i="3"/>
  <c r="I57" i="3"/>
  <c r="AK56" i="4" s="1"/>
  <c r="J57" i="3"/>
  <c r="AL56" i="4" s="1"/>
  <c r="K57" i="3"/>
  <c r="AM56" i="4" s="1"/>
  <c r="L57" i="3"/>
  <c r="AN56" i="4" s="1"/>
  <c r="M57" i="3"/>
  <c r="N57" i="3"/>
  <c r="O57" i="3"/>
  <c r="P57" i="3"/>
  <c r="Q57" i="3"/>
  <c r="R57" i="3"/>
  <c r="T57" i="3"/>
  <c r="U57" i="3"/>
  <c r="V57" i="3"/>
  <c r="X57" i="3"/>
  <c r="Y57" i="3"/>
  <c r="AA57" i="3"/>
  <c r="AB57" i="3"/>
  <c r="H57" i="3"/>
  <c r="I50" i="3"/>
  <c r="AK49" i="4" s="1"/>
  <c r="J50" i="3"/>
  <c r="K50" i="3"/>
  <c r="AM49" i="4" s="1"/>
  <c r="L50" i="3"/>
  <c r="AN49" i="4" s="1"/>
  <c r="M50" i="3"/>
  <c r="N50" i="3"/>
  <c r="O50" i="3"/>
  <c r="P50" i="3"/>
  <c r="Q50" i="3"/>
  <c r="R50" i="3"/>
  <c r="T50" i="3"/>
  <c r="U50" i="3"/>
  <c r="V50" i="3"/>
  <c r="X50" i="3"/>
  <c r="Y50" i="3"/>
  <c r="AA50" i="3"/>
  <c r="AB50" i="3"/>
  <c r="H50" i="3"/>
  <c r="I42" i="3"/>
  <c r="AK41" i="4" s="1"/>
  <c r="J42" i="3"/>
  <c r="AL41" i="4" s="1"/>
  <c r="K42" i="3"/>
  <c r="AM41" i="4" s="1"/>
  <c r="L42" i="3"/>
  <c r="AN41" i="4" s="1"/>
  <c r="M42" i="3"/>
  <c r="N42" i="3"/>
  <c r="O42" i="3"/>
  <c r="P42" i="3"/>
  <c r="Q42" i="3"/>
  <c r="R42" i="3"/>
  <c r="S42" i="3"/>
  <c r="T42" i="3"/>
  <c r="U42" i="3"/>
  <c r="V42" i="3"/>
  <c r="X42" i="3"/>
  <c r="Y42" i="3"/>
  <c r="AA42" i="3"/>
  <c r="AB42" i="3"/>
  <c r="H42" i="3"/>
  <c r="I34" i="3"/>
  <c r="AK33" i="4" s="1"/>
  <c r="J34" i="3"/>
  <c r="K34" i="3"/>
  <c r="AM33" i="4" s="1"/>
  <c r="L34" i="3"/>
  <c r="AN33" i="4" s="1"/>
  <c r="M34" i="3"/>
  <c r="N34" i="3"/>
  <c r="O34" i="3"/>
  <c r="P34" i="3"/>
  <c r="Q34" i="3"/>
  <c r="R34" i="3"/>
  <c r="S34" i="3"/>
  <c r="T34" i="3"/>
  <c r="U34" i="3"/>
  <c r="V34" i="3"/>
  <c r="X34" i="3"/>
  <c r="Y34" i="3"/>
  <c r="AA34" i="3"/>
  <c r="AB34" i="3"/>
  <c r="H34" i="3"/>
  <c r="I26" i="3"/>
  <c r="AK25" i="4" s="1"/>
  <c r="J26" i="3"/>
  <c r="K26" i="3"/>
  <c r="AM25" i="4" s="1"/>
  <c r="L26" i="3"/>
  <c r="AN25" i="4" s="1"/>
  <c r="M26" i="3"/>
  <c r="N26" i="3"/>
  <c r="O26" i="3"/>
  <c r="P26" i="3"/>
  <c r="Q26" i="3"/>
  <c r="R26" i="3"/>
  <c r="S26" i="3"/>
  <c r="T26" i="3"/>
  <c r="U26" i="3"/>
  <c r="V26" i="3"/>
  <c r="X26" i="3"/>
  <c r="Y26" i="3"/>
  <c r="Y270" i="3" s="1"/>
  <c r="AA26" i="3"/>
  <c r="AB26" i="3"/>
  <c r="H26" i="3"/>
  <c r="I20" i="3"/>
  <c r="AK19" i="4" s="1"/>
  <c r="J20" i="3"/>
  <c r="AL19" i="4" s="1"/>
  <c r="K20" i="3"/>
  <c r="AM19" i="4" s="1"/>
  <c r="L20" i="3"/>
  <c r="M20" i="3"/>
  <c r="N20" i="3"/>
  <c r="O20" i="3"/>
  <c r="P20" i="3"/>
  <c r="Q20" i="3"/>
  <c r="R20" i="3"/>
  <c r="S20" i="3"/>
  <c r="T20" i="3"/>
  <c r="U20" i="3"/>
  <c r="V20" i="3"/>
  <c r="X20" i="3"/>
  <c r="Y20" i="3"/>
  <c r="AA20" i="3"/>
  <c r="AB20" i="3"/>
  <c r="H20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7" i="3"/>
  <c r="G28" i="3"/>
  <c r="G29" i="3"/>
  <c r="G30" i="3"/>
  <c r="G31" i="3"/>
  <c r="G32" i="3"/>
  <c r="G33" i="3"/>
  <c r="G35" i="3"/>
  <c r="G36" i="3"/>
  <c r="G37" i="3"/>
  <c r="G38" i="3"/>
  <c r="G39" i="3"/>
  <c r="G40" i="3"/>
  <c r="G41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6" i="3"/>
  <c r="G127" i="3"/>
  <c r="G128" i="3"/>
  <c r="G129" i="3"/>
  <c r="G130" i="3"/>
  <c r="G131" i="3"/>
  <c r="G132" i="3"/>
  <c r="G134" i="3"/>
  <c r="G135" i="3"/>
  <c r="G137" i="3"/>
  <c r="G138" i="3"/>
  <c r="G139" i="3"/>
  <c r="G140" i="3"/>
  <c r="G141" i="3"/>
  <c r="G143" i="3"/>
  <c r="G144" i="3"/>
  <c r="G145" i="3"/>
  <c r="G146" i="3"/>
  <c r="G147" i="3"/>
  <c r="G148" i="3"/>
  <c r="G149" i="3"/>
  <c r="G150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3" i="3"/>
  <c r="G204" i="3"/>
  <c r="G205" i="3"/>
  <c r="G206" i="3"/>
  <c r="G207" i="3"/>
  <c r="G208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8" i="3"/>
  <c r="G229" i="3"/>
  <c r="G230" i="3"/>
  <c r="G231" i="3"/>
  <c r="G232" i="3"/>
  <c r="G233" i="3"/>
  <c r="G234" i="3"/>
  <c r="G235" i="3"/>
  <c r="G237" i="3"/>
  <c r="G238" i="3"/>
  <c r="G239" i="3"/>
  <c r="G240" i="3"/>
  <c r="G241" i="3"/>
  <c r="G242" i="3"/>
  <c r="G243" i="3"/>
  <c r="G245" i="3"/>
  <c r="G246" i="3"/>
  <c r="G247" i="3"/>
  <c r="G248" i="3"/>
  <c r="G249" i="3"/>
  <c r="G250" i="3"/>
  <c r="G251" i="3"/>
  <c r="G252" i="3"/>
  <c r="G253" i="3"/>
  <c r="G255" i="3"/>
  <c r="G256" i="3"/>
  <c r="G258" i="3"/>
  <c r="G259" i="3"/>
  <c r="G260" i="3"/>
  <c r="G261" i="3"/>
  <c r="G262" i="3"/>
  <c r="G264" i="3"/>
  <c r="G265" i="3"/>
  <c r="G266" i="3"/>
  <c r="G267" i="3"/>
  <c r="G268" i="3"/>
  <c r="G269" i="3"/>
  <c r="G9" i="3"/>
  <c r="F270" i="3"/>
  <c r="E257" i="3"/>
  <c r="D257" i="3"/>
  <c r="AH258" i="10" s="1"/>
  <c r="E254" i="3"/>
  <c r="D254" i="3"/>
  <c r="AH255" i="10" s="1"/>
  <c r="E244" i="3"/>
  <c r="D244" i="3"/>
  <c r="AH245" i="10" s="1"/>
  <c r="E236" i="3"/>
  <c r="D236" i="3"/>
  <c r="AH237" i="10" s="1"/>
  <c r="E227" i="3"/>
  <c r="D227" i="3"/>
  <c r="AH228" i="10" s="1"/>
  <c r="E209" i="3"/>
  <c r="D209" i="3"/>
  <c r="AH210" i="10" s="1"/>
  <c r="E202" i="3"/>
  <c r="D202" i="3"/>
  <c r="AH203" i="10" s="1"/>
  <c r="E189" i="3"/>
  <c r="D189" i="3"/>
  <c r="AH190" i="10" s="1"/>
  <c r="E151" i="3"/>
  <c r="D151" i="3"/>
  <c r="AH152" i="10" s="1"/>
  <c r="E142" i="3"/>
  <c r="D142" i="3"/>
  <c r="AH143" i="10" s="1"/>
  <c r="E136" i="3"/>
  <c r="D136" i="3"/>
  <c r="AH137" i="10" s="1"/>
  <c r="E133" i="3"/>
  <c r="D133" i="3"/>
  <c r="AH134" i="10" s="1"/>
  <c r="E125" i="3"/>
  <c r="D125" i="3"/>
  <c r="AH126" i="10" s="1"/>
  <c r="E103" i="3"/>
  <c r="D103" i="3"/>
  <c r="AH104" i="10" s="1"/>
  <c r="E95" i="3"/>
  <c r="D95" i="3"/>
  <c r="AH96" i="10" s="1"/>
  <c r="E85" i="3"/>
  <c r="D85" i="3"/>
  <c r="E71" i="3"/>
  <c r="D71" i="3"/>
  <c r="AH72" i="10" s="1"/>
  <c r="E57" i="3"/>
  <c r="D57" i="3"/>
  <c r="AH58" i="10" s="1"/>
  <c r="E50" i="3"/>
  <c r="D50" i="3"/>
  <c r="AH51" i="10" s="1"/>
  <c r="E42" i="3"/>
  <c r="D42" i="3"/>
  <c r="AH43" i="10" s="1"/>
  <c r="E34" i="3"/>
  <c r="D34" i="3"/>
  <c r="AH35" i="10" s="1"/>
  <c r="E26" i="3"/>
  <c r="D26" i="3"/>
  <c r="AH27" i="10" s="1"/>
  <c r="D20" i="3"/>
  <c r="E20" i="3"/>
  <c r="Q270" i="3" l="1"/>
  <c r="AD25" i="4"/>
  <c r="D94" i="4"/>
  <c r="I235" i="6"/>
  <c r="U270" i="3"/>
  <c r="D227" i="6"/>
  <c r="D231" i="6"/>
  <c r="S31" i="17"/>
  <c r="S13" i="17"/>
  <c r="Y17" i="17"/>
  <c r="Z14" i="17"/>
  <c r="D236" i="6"/>
  <c r="D122" i="6"/>
  <c r="D118" i="6"/>
  <c r="D114" i="6"/>
  <c r="D110" i="6"/>
  <c r="D106" i="6"/>
  <c r="D97" i="6"/>
  <c r="D88" i="6"/>
  <c r="D79" i="6"/>
  <c r="D71" i="6"/>
  <c r="D62" i="6"/>
  <c r="D53" i="6"/>
  <c r="D45" i="8"/>
  <c r="D41" i="8"/>
  <c r="D32" i="8"/>
  <c r="D28" i="8"/>
  <c r="D23" i="8"/>
  <c r="D15" i="8"/>
  <c r="D11" i="8"/>
  <c r="D132" i="9"/>
  <c r="AD141" i="4"/>
  <c r="AA270" i="3"/>
  <c r="M270" i="3"/>
  <c r="D240" i="6"/>
  <c r="D131" i="6"/>
  <c r="AH86" i="10"/>
  <c r="G85" i="3"/>
  <c r="G151" i="3"/>
  <c r="Q151" i="7" s="1"/>
  <c r="AD49" i="4"/>
  <c r="X84" i="4"/>
  <c r="D102" i="4"/>
  <c r="X132" i="4"/>
  <c r="X188" i="4"/>
  <c r="D208" i="4"/>
  <c r="X235" i="4"/>
  <c r="D137" i="8"/>
  <c r="D262" i="6"/>
  <c r="I243" i="6"/>
  <c r="I208" i="6"/>
  <c r="I19" i="6"/>
  <c r="D260" i="8"/>
  <c r="D186" i="8"/>
  <c r="D170" i="8"/>
  <c r="D124" i="8"/>
  <c r="AC269" i="8"/>
  <c r="I19" i="8"/>
  <c r="F33" i="8"/>
  <c r="H141" i="8"/>
  <c r="G25" i="9"/>
  <c r="E33" i="9"/>
  <c r="I33" i="9"/>
  <c r="I49" i="9"/>
  <c r="H56" i="9"/>
  <c r="G84" i="9"/>
  <c r="D102" i="9"/>
  <c r="G102" i="9"/>
  <c r="G132" i="9"/>
  <c r="H150" i="9"/>
  <c r="I188" i="9"/>
  <c r="E226" i="9"/>
  <c r="I243" i="9"/>
  <c r="G253" i="9"/>
  <c r="G202" i="3"/>
  <c r="AB201" i="6" s="1"/>
  <c r="G136" i="3"/>
  <c r="H270" i="3"/>
  <c r="E269" i="4"/>
  <c r="AF269" i="4"/>
  <c r="V269" i="4"/>
  <c r="R269" i="4"/>
  <c r="N269" i="4"/>
  <c r="J269" i="4"/>
  <c r="F269" i="4"/>
  <c r="X33" i="4"/>
  <c r="AD41" i="4"/>
  <c r="X41" i="4"/>
  <c r="X70" i="4"/>
  <c r="X124" i="4"/>
  <c r="AD132" i="4"/>
  <c r="D135" i="4"/>
  <c r="AD135" i="4"/>
  <c r="X150" i="4"/>
  <c r="D201" i="4"/>
  <c r="AD201" i="4"/>
  <c r="X226" i="4"/>
  <c r="AD235" i="4"/>
  <c r="AD243" i="4"/>
  <c r="X256" i="4"/>
  <c r="D254" i="6"/>
  <c r="D187" i="6"/>
  <c r="D183" i="6"/>
  <c r="D179" i="6"/>
  <c r="D175" i="6"/>
  <c r="D171" i="6"/>
  <c r="D167" i="6"/>
  <c r="D163" i="6"/>
  <c r="D159" i="6"/>
  <c r="D155" i="6"/>
  <c r="D151" i="6"/>
  <c r="D146" i="6"/>
  <c r="D142" i="6"/>
  <c r="D91" i="6"/>
  <c r="D87" i="6"/>
  <c r="D69" i="6"/>
  <c r="D65" i="6"/>
  <c r="D61" i="6"/>
  <c r="D57" i="6"/>
  <c r="D52" i="6"/>
  <c r="D47" i="6"/>
  <c r="D43" i="6"/>
  <c r="D38" i="6"/>
  <c r="D34" i="6"/>
  <c r="D268" i="6"/>
  <c r="D264" i="6"/>
  <c r="D260" i="6"/>
  <c r="D241" i="6"/>
  <c r="D237" i="6"/>
  <c r="D232" i="6"/>
  <c r="D228" i="6"/>
  <c r="I201" i="6"/>
  <c r="D201" i="6" s="1"/>
  <c r="I188" i="6"/>
  <c r="I132" i="6"/>
  <c r="D132" i="6" s="1"/>
  <c r="D128" i="6"/>
  <c r="I25" i="6"/>
  <c r="D25" i="6" s="1"/>
  <c r="R253" i="6"/>
  <c r="R235" i="6"/>
  <c r="R226" i="6"/>
  <c r="R150" i="6"/>
  <c r="V124" i="6"/>
  <c r="X269" i="6"/>
  <c r="L269" i="6"/>
  <c r="O270" i="7"/>
  <c r="K270" i="7"/>
  <c r="G270" i="7"/>
  <c r="J270" i="7"/>
  <c r="F270" i="7"/>
  <c r="D63" i="8"/>
  <c r="D54" i="8"/>
  <c r="D50" i="8"/>
  <c r="D266" i="6"/>
  <c r="I135" i="6"/>
  <c r="D264" i="8"/>
  <c r="D255" i="8"/>
  <c r="D178" i="8"/>
  <c r="D162" i="8"/>
  <c r="D154" i="8"/>
  <c r="D145" i="8"/>
  <c r="G132" i="8"/>
  <c r="D132" i="8" s="1"/>
  <c r="H135" i="8"/>
  <c r="N269" i="9"/>
  <c r="I19" i="9"/>
  <c r="I25" i="9"/>
  <c r="D41" i="9"/>
  <c r="F41" i="9"/>
  <c r="G70" i="9"/>
  <c r="E94" i="9"/>
  <c r="I94" i="9"/>
  <c r="F102" i="9"/>
  <c r="I124" i="9"/>
  <c r="G141" i="9"/>
  <c r="H226" i="9"/>
  <c r="O269" i="4"/>
  <c r="K269" i="4"/>
  <c r="AD33" i="4"/>
  <c r="X56" i="4"/>
  <c r="X102" i="4"/>
  <c r="X253" i="4"/>
  <c r="D209" i="6"/>
  <c r="D20" i="6"/>
  <c r="D101" i="6"/>
  <c r="D48" i="6"/>
  <c r="D44" i="6"/>
  <c r="D30" i="6"/>
  <c r="D26" i="6"/>
  <c r="I256" i="6"/>
  <c r="I124" i="6"/>
  <c r="D124" i="6" s="1"/>
  <c r="R201" i="6"/>
  <c r="R188" i="6"/>
  <c r="R141" i="6"/>
  <c r="R132" i="6"/>
  <c r="V256" i="6"/>
  <c r="V243" i="6"/>
  <c r="D127" i="8"/>
  <c r="D93" i="8"/>
  <c r="D85" i="8"/>
  <c r="D198" i="8"/>
  <c r="D194" i="8"/>
  <c r="D190" i="8"/>
  <c r="I132" i="8"/>
  <c r="H208" i="8"/>
  <c r="H253" i="8"/>
  <c r="F84" i="9"/>
  <c r="D84" i="9" s="1"/>
  <c r="AB31" i="17"/>
  <c r="AB13" i="17"/>
  <c r="V226" i="6"/>
  <c r="V150" i="6"/>
  <c r="F269" i="6"/>
  <c r="M270" i="7"/>
  <c r="I270" i="7"/>
  <c r="D83" i="8"/>
  <c r="D79" i="8"/>
  <c r="D75" i="8"/>
  <c r="D71" i="8"/>
  <c r="D55" i="8"/>
  <c r="D51" i="8"/>
  <c r="AH269" i="8"/>
  <c r="AD269" i="8"/>
  <c r="Z269" i="8"/>
  <c r="V269" i="8"/>
  <c r="R269" i="8"/>
  <c r="N269" i="8"/>
  <c r="I269" i="8" s="1"/>
  <c r="W269" i="8"/>
  <c r="S269" i="8"/>
  <c r="I56" i="8"/>
  <c r="H84" i="8"/>
  <c r="H94" i="8"/>
  <c r="H102" i="8"/>
  <c r="G124" i="8"/>
  <c r="H132" i="8"/>
  <c r="I208" i="8"/>
  <c r="I226" i="8"/>
  <c r="D37" i="9"/>
  <c r="D34" i="9"/>
  <c r="AA31" i="17"/>
  <c r="AA13" i="17"/>
  <c r="H24" i="17"/>
  <c r="P24" i="17"/>
  <c r="Y20" i="17"/>
  <c r="R243" i="6"/>
  <c r="R208" i="6"/>
  <c r="R135" i="6"/>
  <c r="R19" i="6"/>
  <c r="V235" i="6"/>
  <c r="V201" i="6"/>
  <c r="V188" i="6"/>
  <c r="V141" i="6"/>
  <c r="V132" i="6"/>
  <c r="W269" i="6"/>
  <c r="Q269" i="6"/>
  <c r="K269" i="6"/>
  <c r="U269" i="6"/>
  <c r="E150" i="6"/>
  <c r="N270" i="7"/>
  <c r="D234" i="8"/>
  <c r="D230" i="8"/>
  <c r="D122" i="8"/>
  <c r="D118" i="8"/>
  <c r="D114" i="8"/>
  <c r="D110" i="8"/>
  <c r="D106" i="8"/>
  <c r="D80" i="8"/>
  <c r="D76" i="8"/>
  <c r="D72" i="8"/>
  <c r="D68" i="8"/>
  <c r="D64" i="8"/>
  <c r="D60" i="8"/>
  <c r="D48" i="8"/>
  <c r="AF269" i="8"/>
  <c r="AB269" i="8"/>
  <c r="X269" i="8"/>
  <c r="T269" i="8"/>
  <c r="P269" i="8"/>
  <c r="L269" i="8"/>
  <c r="G269" i="8" s="1"/>
  <c r="U269" i="8"/>
  <c r="F269" i="8" s="1"/>
  <c r="Q269" i="8"/>
  <c r="G94" i="8"/>
  <c r="H124" i="8"/>
  <c r="D18" i="9"/>
  <c r="D14" i="9"/>
  <c r="D10" i="9"/>
  <c r="G33" i="9"/>
  <c r="H41" i="9"/>
  <c r="I41" i="9"/>
  <c r="E49" i="9"/>
  <c r="E70" i="9"/>
  <c r="H84" i="9"/>
  <c r="I84" i="9"/>
  <c r="G94" i="9"/>
  <c r="H102" i="9"/>
  <c r="I102" i="9"/>
  <c r="G124" i="9"/>
  <c r="H132" i="9"/>
  <c r="I132" i="9"/>
  <c r="F135" i="9"/>
  <c r="H135" i="9"/>
  <c r="I141" i="9"/>
  <c r="F201" i="9"/>
  <c r="H201" i="9"/>
  <c r="H208" i="9"/>
  <c r="F208" i="9"/>
  <c r="F226" i="9"/>
  <c r="G226" i="9"/>
  <c r="H235" i="9"/>
  <c r="F235" i="9"/>
  <c r="E243" i="9"/>
  <c r="H243" i="9"/>
  <c r="I253" i="9"/>
  <c r="F256" i="9"/>
  <c r="H256" i="9"/>
  <c r="AD271" i="10"/>
  <c r="Z271" i="10"/>
  <c r="V271" i="10"/>
  <c r="R271" i="10"/>
  <c r="N271" i="10"/>
  <c r="J271" i="10"/>
  <c r="F271" i="10"/>
  <c r="G42" i="12"/>
  <c r="E10" i="12"/>
  <c r="D10" i="12" s="1"/>
  <c r="M42" i="12"/>
  <c r="J36" i="12"/>
  <c r="D44" i="8"/>
  <c r="D40" i="8"/>
  <c r="D36" i="8"/>
  <c r="D31" i="8"/>
  <c r="D27" i="8"/>
  <c r="D22" i="8"/>
  <c r="D18" i="8"/>
  <c r="D14" i="8"/>
  <c r="D200" i="8"/>
  <c r="D196" i="8"/>
  <c r="D192" i="8"/>
  <c r="D81" i="8"/>
  <c r="D77" i="8"/>
  <c r="D73" i="8"/>
  <c r="D53" i="8"/>
  <c r="AE269" i="8"/>
  <c r="AA269" i="8"/>
  <c r="O269" i="8"/>
  <c r="K269" i="8"/>
  <c r="D225" i="9"/>
  <c r="D221" i="9"/>
  <c r="D217" i="9"/>
  <c r="D213" i="9"/>
  <c r="D209" i="9"/>
  <c r="D199" i="9"/>
  <c r="D195" i="9"/>
  <c r="D32" i="9"/>
  <c r="D28" i="9"/>
  <c r="G29" i="11"/>
  <c r="D268" i="9"/>
  <c r="D267" i="9"/>
  <c r="D264" i="9"/>
  <c r="D263" i="9"/>
  <c r="D260" i="9"/>
  <c r="D259" i="9"/>
  <c r="D250" i="9"/>
  <c r="D246" i="9"/>
  <c r="D242" i="9"/>
  <c r="D238" i="9"/>
  <c r="D231" i="9"/>
  <c r="D227" i="9"/>
  <c r="D223" i="9"/>
  <c r="D219" i="9"/>
  <c r="D215" i="9"/>
  <c r="D211" i="9"/>
  <c r="D204" i="9"/>
  <c r="D197" i="9"/>
  <c r="D193" i="9"/>
  <c r="J269" i="9"/>
  <c r="E269" i="9" s="1"/>
  <c r="BD269" i="9"/>
  <c r="AZ269" i="9"/>
  <c r="AV269" i="9"/>
  <c r="AR269" i="9"/>
  <c r="AN269" i="9"/>
  <c r="AJ269" i="9"/>
  <c r="AF269" i="9"/>
  <c r="AB269" i="9"/>
  <c r="X269" i="9"/>
  <c r="I269" i="9" s="1"/>
  <c r="T269" i="9"/>
  <c r="L269" i="9"/>
  <c r="AC271" i="10"/>
  <c r="Y271" i="10"/>
  <c r="U271" i="10"/>
  <c r="Q271" i="10"/>
  <c r="M271" i="10"/>
  <c r="I271" i="10"/>
  <c r="AF35" i="10"/>
  <c r="AF72" i="10"/>
  <c r="AF126" i="10"/>
  <c r="AF152" i="10"/>
  <c r="AF228" i="10"/>
  <c r="AF258" i="10"/>
  <c r="M29" i="11"/>
  <c r="J29" i="11"/>
  <c r="D38" i="12"/>
  <c r="D33" i="12"/>
  <c r="D28" i="12"/>
  <c r="D24" i="12"/>
  <c r="D19" i="12"/>
  <c r="D15" i="12"/>
  <c r="F42" i="12"/>
  <c r="K42" i="12"/>
  <c r="J42" i="12" s="1"/>
  <c r="AC31" i="17"/>
  <c r="AC13" i="17"/>
  <c r="L17" i="17"/>
  <c r="BG269" i="9"/>
  <c r="BC269" i="9"/>
  <c r="AY269" i="9"/>
  <c r="AU269" i="9"/>
  <c r="AQ269" i="9"/>
  <c r="AM269" i="9"/>
  <c r="AI269" i="9"/>
  <c r="AE269" i="9"/>
  <c r="AA269" i="9"/>
  <c r="W269" i="9"/>
  <c r="S269" i="9"/>
  <c r="O269" i="9"/>
  <c r="K269" i="9"/>
  <c r="AB271" i="10"/>
  <c r="X271" i="10"/>
  <c r="T271" i="10"/>
  <c r="L271" i="10"/>
  <c r="H271" i="10"/>
  <c r="AF27" i="10"/>
  <c r="AF58" i="10"/>
  <c r="AF104" i="10"/>
  <c r="AF143" i="10"/>
  <c r="AF210" i="10"/>
  <c r="AF255" i="10"/>
  <c r="D18" i="12"/>
  <c r="D14" i="12"/>
  <c r="D9" i="12"/>
  <c r="I42" i="12"/>
  <c r="E36" i="12"/>
  <c r="D36" i="12" s="1"/>
  <c r="X31" i="17"/>
  <c r="X13" i="17"/>
  <c r="K13" i="17"/>
  <c r="K31" i="17" s="1"/>
  <c r="V13" i="16" s="1"/>
  <c r="H17" i="17"/>
  <c r="V13" i="17"/>
  <c r="V31" i="17" s="1"/>
  <c r="W13" i="17"/>
  <c r="W31" i="17" s="1"/>
  <c r="V9" i="16" s="1"/>
  <c r="T17" i="17"/>
  <c r="AN19" i="4"/>
  <c r="L270" i="3"/>
  <c r="D14" i="17"/>
  <c r="D13" i="17" s="1"/>
  <c r="D31" i="17" s="1"/>
  <c r="O13" i="17"/>
  <c r="O31" i="17" s="1"/>
  <c r="N13" i="17"/>
  <c r="N31" i="17" s="1"/>
  <c r="E13" i="17"/>
  <c r="E31" i="17" s="1"/>
  <c r="U13" i="17"/>
  <c r="U31" i="17" s="1"/>
  <c r="R13" i="17"/>
  <c r="R31" i="17" s="1"/>
  <c r="Q13" i="17"/>
  <c r="Q31" i="17" s="1"/>
  <c r="M13" i="17"/>
  <c r="M31" i="17" s="1"/>
  <c r="I13" i="17"/>
  <c r="I31" i="17" s="1"/>
  <c r="D9" i="9"/>
  <c r="D8" i="9"/>
  <c r="D10" i="8"/>
  <c r="G20" i="3"/>
  <c r="Q20" i="7" s="1"/>
  <c r="AH21" i="10"/>
  <c r="G13" i="17"/>
  <c r="G31" i="17" s="1"/>
  <c r="J13" i="17"/>
  <c r="J31" i="17" s="1"/>
  <c r="F13" i="17"/>
  <c r="F31" i="17" s="1"/>
  <c r="V10" i="16"/>
  <c r="E270" i="7"/>
  <c r="G26" i="3"/>
  <c r="AL25" i="4"/>
  <c r="G142" i="3"/>
  <c r="AB141" i="6" s="1"/>
  <c r="AL141" i="4"/>
  <c r="G189" i="3"/>
  <c r="AL188" i="4"/>
  <c r="O270" i="3"/>
  <c r="D41" i="4"/>
  <c r="H269" i="4"/>
  <c r="AD84" i="4"/>
  <c r="AD102" i="4"/>
  <c r="D132" i="4"/>
  <c r="D141" i="4"/>
  <c r="AD188" i="4"/>
  <c r="AH269" i="4"/>
  <c r="AD208" i="4"/>
  <c r="D253" i="4"/>
  <c r="D256" i="4"/>
  <c r="G95" i="3"/>
  <c r="AB94" i="6" s="1"/>
  <c r="AL94" i="4"/>
  <c r="G257" i="3"/>
  <c r="AB256" i="6" s="1"/>
  <c r="AK256" i="4"/>
  <c r="D25" i="4"/>
  <c r="D188" i="4"/>
  <c r="AA269" i="4"/>
  <c r="X19" i="4"/>
  <c r="BJ25" i="9"/>
  <c r="AK25" i="8"/>
  <c r="R26" i="7"/>
  <c r="AC25" i="6"/>
  <c r="BJ33" i="9"/>
  <c r="AK33" i="8"/>
  <c r="R34" i="7"/>
  <c r="AC33" i="6"/>
  <c r="G42" i="3"/>
  <c r="BJ41" i="9"/>
  <c r="AK41" i="8"/>
  <c r="R42" i="7"/>
  <c r="AC41" i="6"/>
  <c r="BJ49" i="9"/>
  <c r="AK49" i="8"/>
  <c r="R50" i="7"/>
  <c r="AC49" i="6"/>
  <c r="BJ56" i="9"/>
  <c r="AK56" i="8"/>
  <c r="R57" i="7"/>
  <c r="AC56" i="6"/>
  <c r="BJ70" i="9"/>
  <c r="AK70" i="8"/>
  <c r="R71" i="7"/>
  <c r="AC70" i="6"/>
  <c r="BJ84" i="9"/>
  <c r="AK84" i="8"/>
  <c r="R85" i="7"/>
  <c r="AC84" i="6"/>
  <c r="BJ94" i="9"/>
  <c r="AK94" i="8"/>
  <c r="R95" i="7"/>
  <c r="AC94" i="6"/>
  <c r="BJ102" i="9"/>
  <c r="AK102" i="8"/>
  <c r="R103" i="7"/>
  <c r="AC102" i="6"/>
  <c r="BJ124" i="9"/>
  <c r="AK124" i="8"/>
  <c r="R125" i="7"/>
  <c r="AC124" i="6"/>
  <c r="BJ132" i="9"/>
  <c r="AK132" i="8"/>
  <c r="R133" i="7"/>
  <c r="AC132" i="6"/>
  <c r="BJ135" i="9"/>
  <c r="AK135" i="8"/>
  <c r="R136" i="7"/>
  <c r="AC135" i="6"/>
  <c r="BJ141" i="9"/>
  <c r="AK141" i="8"/>
  <c r="R142" i="7"/>
  <c r="AC141" i="6"/>
  <c r="BJ150" i="9"/>
  <c r="AK150" i="8"/>
  <c r="R151" i="7"/>
  <c r="AC150" i="6"/>
  <c r="BJ188" i="9"/>
  <c r="AK188" i="8"/>
  <c r="R189" i="7"/>
  <c r="AC188" i="6"/>
  <c r="BJ201" i="9"/>
  <c r="AK201" i="8"/>
  <c r="R202" i="7"/>
  <c r="AC201" i="6"/>
  <c r="R209" i="7"/>
  <c r="BJ208" i="9"/>
  <c r="AK208" i="8"/>
  <c r="AC208" i="6"/>
  <c r="BJ226" i="9"/>
  <c r="AK226" i="8"/>
  <c r="R227" i="7"/>
  <c r="AC226" i="6"/>
  <c r="BJ235" i="9"/>
  <c r="AK235" i="8"/>
  <c r="R236" i="7"/>
  <c r="AC235" i="6"/>
  <c r="BJ243" i="9"/>
  <c r="AK243" i="8"/>
  <c r="R244" i="7"/>
  <c r="AC243" i="6"/>
  <c r="BJ253" i="9"/>
  <c r="AK253" i="8"/>
  <c r="R254" i="7"/>
  <c r="AC253" i="6"/>
  <c r="BJ256" i="9"/>
  <c r="AK256" i="8"/>
  <c r="R257" i="7"/>
  <c r="AC256" i="6"/>
  <c r="G254" i="3"/>
  <c r="G244" i="3"/>
  <c r="G236" i="3"/>
  <c r="AB235" i="6" s="1"/>
  <c r="G209" i="3"/>
  <c r="Q209" i="7" s="1"/>
  <c r="G133" i="3"/>
  <c r="G125" i="3"/>
  <c r="G103" i="3"/>
  <c r="Q103" i="7" s="1"/>
  <c r="G57" i="3"/>
  <c r="AB56" i="6" s="1"/>
  <c r="G34" i="3"/>
  <c r="AL33" i="4"/>
  <c r="G50" i="3"/>
  <c r="AB49" i="6" s="1"/>
  <c r="AL49" i="4"/>
  <c r="G71" i="3"/>
  <c r="AL70" i="4"/>
  <c r="G227" i="3"/>
  <c r="AB226" i="6" s="1"/>
  <c r="AL226" i="4"/>
  <c r="D19" i="4"/>
  <c r="AG269" i="4"/>
  <c r="AE269" i="4"/>
  <c r="Z269" i="4"/>
  <c r="W269" i="4"/>
  <c r="U269" i="4"/>
  <c r="S269" i="4"/>
  <c r="Q269" i="4"/>
  <c r="G269" i="4"/>
  <c r="D33" i="4"/>
  <c r="AD70" i="4"/>
  <c r="AD94" i="4"/>
  <c r="AD124" i="4"/>
  <c r="D124" i="4"/>
  <c r="AD150" i="4"/>
  <c r="AB269" i="4"/>
  <c r="AD226" i="4"/>
  <c r="D226" i="4"/>
  <c r="AD256" i="4"/>
  <c r="AD19" i="4"/>
  <c r="AD269" i="4" s="1"/>
  <c r="I102" i="6"/>
  <c r="D100" i="6"/>
  <c r="D96" i="6"/>
  <c r="I84" i="6"/>
  <c r="D82" i="6"/>
  <c r="D80" i="6"/>
  <c r="D78" i="6"/>
  <c r="D76" i="6"/>
  <c r="D74" i="6"/>
  <c r="D72" i="6"/>
  <c r="I56" i="6"/>
  <c r="I49" i="6"/>
  <c r="I33" i="6"/>
  <c r="N243" i="6"/>
  <c r="M243" i="6" s="1"/>
  <c r="M248" i="6"/>
  <c r="N102" i="6"/>
  <c r="M103" i="6"/>
  <c r="N84" i="6"/>
  <c r="M85" i="6"/>
  <c r="N56" i="6"/>
  <c r="M57" i="6"/>
  <c r="N49" i="6"/>
  <c r="M50" i="6"/>
  <c r="N33" i="6"/>
  <c r="M34" i="6"/>
  <c r="N19" i="6"/>
  <c r="M19" i="6" s="1"/>
  <c r="M20" i="6"/>
  <c r="R102" i="6"/>
  <c r="R84" i="6"/>
  <c r="R56" i="6"/>
  <c r="R49" i="6"/>
  <c r="R33" i="6"/>
  <c r="V102" i="6"/>
  <c r="V84" i="6"/>
  <c r="V56" i="6"/>
  <c r="V49" i="6"/>
  <c r="V33" i="6"/>
  <c r="E25" i="6"/>
  <c r="E41" i="6"/>
  <c r="E84" i="6"/>
  <c r="E102" i="6"/>
  <c r="N132" i="6"/>
  <c r="M132" i="6" s="1"/>
  <c r="D135" i="6"/>
  <c r="N141" i="6"/>
  <c r="M141" i="6" s="1"/>
  <c r="D150" i="6"/>
  <c r="N188" i="6"/>
  <c r="N208" i="6"/>
  <c r="M208" i="6" s="1"/>
  <c r="N235" i="6"/>
  <c r="M235" i="6" s="1"/>
  <c r="E256" i="6"/>
  <c r="G269" i="6"/>
  <c r="E269" i="6" s="1"/>
  <c r="D258" i="6"/>
  <c r="D243" i="6"/>
  <c r="D188" i="6"/>
  <c r="D141" i="6"/>
  <c r="N256" i="6"/>
  <c r="M256" i="6" s="1"/>
  <c r="M259" i="6"/>
  <c r="N94" i="6"/>
  <c r="M95" i="6"/>
  <c r="N70" i="6"/>
  <c r="M71" i="6"/>
  <c r="N41" i="6"/>
  <c r="M42" i="6"/>
  <c r="N25" i="6"/>
  <c r="M25" i="6" s="1"/>
  <c r="M26" i="6"/>
  <c r="R94" i="6"/>
  <c r="R70" i="6"/>
  <c r="R41" i="6"/>
  <c r="R25" i="6"/>
  <c r="V94" i="6"/>
  <c r="V70" i="6"/>
  <c r="V41" i="6"/>
  <c r="V25" i="6"/>
  <c r="J269" i="6"/>
  <c r="E33" i="6"/>
  <c r="D33" i="6" s="1"/>
  <c r="E49" i="6"/>
  <c r="D49" i="6" s="1"/>
  <c r="E70" i="6"/>
  <c r="E94" i="6"/>
  <c r="N124" i="6"/>
  <c r="M124" i="6" s="1"/>
  <c r="N135" i="6"/>
  <c r="M135" i="6" s="1"/>
  <c r="N150" i="6"/>
  <c r="N201" i="6"/>
  <c r="M201" i="6" s="1"/>
  <c r="E208" i="6"/>
  <c r="D208" i="6" s="1"/>
  <c r="N226" i="6"/>
  <c r="M226" i="6" s="1"/>
  <c r="E235" i="6"/>
  <c r="N253" i="6"/>
  <c r="M253" i="6" s="1"/>
  <c r="D270" i="7"/>
  <c r="H269" i="8"/>
  <c r="D266" i="8"/>
  <c r="H19" i="8"/>
  <c r="J269" i="8"/>
  <c r="E25" i="8"/>
  <c r="H25" i="8"/>
  <c r="F25" i="8"/>
  <c r="I25" i="8"/>
  <c r="G25" i="8"/>
  <c r="G56" i="8"/>
  <c r="I84" i="8"/>
  <c r="G84" i="8"/>
  <c r="E150" i="8"/>
  <c r="H150" i="8"/>
  <c r="F150" i="8"/>
  <c r="G150" i="8"/>
  <c r="E208" i="8"/>
  <c r="F208" i="8"/>
  <c r="G208" i="8"/>
  <c r="E243" i="8"/>
  <c r="D243" i="8" s="1"/>
  <c r="F243" i="8"/>
  <c r="I243" i="8"/>
  <c r="E256" i="8"/>
  <c r="H256" i="8"/>
  <c r="G256" i="8"/>
  <c r="D255" i="9"/>
  <c r="D251" i="9"/>
  <c r="E33" i="8"/>
  <c r="I33" i="8"/>
  <c r="G33" i="8"/>
  <c r="H49" i="8"/>
  <c r="G49" i="8"/>
  <c r="D49" i="8" s="1"/>
  <c r="H70" i="8"/>
  <c r="I70" i="8"/>
  <c r="G70" i="8"/>
  <c r="D70" i="8" s="1"/>
  <c r="E94" i="8"/>
  <c r="D94" i="8" s="1"/>
  <c r="F94" i="8"/>
  <c r="I94" i="8"/>
  <c r="E102" i="8"/>
  <c r="D102" i="8" s="1"/>
  <c r="I102" i="8"/>
  <c r="I124" i="8"/>
  <c r="I135" i="8"/>
  <c r="I141" i="8"/>
  <c r="H188" i="8"/>
  <c r="F188" i="8"/>
  <c r="D188" i="8" s="1"/>
  <c r="I188" i="8"/>
  <c r="E201" i="8"/>
  <c r="D201" i="8" s="1"/>
  <c r="H201" i="8"/>
  <c r="E226" i="8"/>
  <c r="H226" i="8"/>
  <c r="G226" i="8"/>
  <c r="I235" i="8"/>
  <c r="G235" i="8"/>
  <c r="E253" i="8"/>
  <c r="D253" i="8" s="1"/>
  <c r="I253" i="8"/>
  <c r="F256" i="8"/>
  <c r="G269" i="9"/>
  <c r="D249" i="9"/>
  <c r="D247" i="9"/>
  <c r="D245" i="9"/>
  <c r="D241" i="9"/>
  <c r="D239" i="9"/>
  <c r="D237" i="9"/>
  <c r="G19" i="9"/>
  <c r="I56" i="9"/>
  <c r="G56" i="9"/>
  <c r="O271" i="10"/>
  <c r="H29" i="11"/>
  <c r="K29" i="11"/>
  <c r="E29" i="11"/>
  <c r="D34" i="12"/>
  <c r="D32" i="12"/>
  <c r="O42" i="12"/>
  <c r="E22" i="12"/>
  <c r="N42" i="12"/>
  <c r="H20" i="17"/>
  <c r="L24" i="17"/>
  <c r="P20" i="17"/>
  <c r="H19" i="9"/>
  <c r="F19" i="9"/>
  <c r="H25" i="9"/>
  <c r="F25" i="9"/>
  <c r="D25" i="9" s="1"/>
  <c r="H33" i="9"/>
  <c r="F33" i="9"/>
  <c r="D33" i="9" s="1"/>
  <c r="H49" i="9"/>
  <c r="F49" i="9"/>
  <c r="D49" i="9" s="1"/>
  <c r="E56" i="9"/>
  <c r="H70" i="9"/>
  <c r="F70" i="9"/>
  <c r="D70" i="9" s="1"/>
  <c r="H94" i="9"/>
  <c r="F94" i="9"/>
  <c r="H124" i="9"/>
  <c r="F124" i="9"/>
  <c r="D124" i="9" s="1"/>
  <c r="E135" i="9"/>
  <c r="I135" i="9"/>
  <c r="G135" i="9"/>
  <c r="H141" i="9"/>
  <c r="F141" i="9"/>
  <c r="E150" i="9"/>
  <c r="I150" i="9"/>
  <c r="G150" i="9"/>
  <c r="H188" i="9"/>
  <c r="F188" i="9"/>
  <c r="D188" i="9" s="1"/>
  <c r="E201" i="9"/>
  <c r="I201" i="9"/>
  <c r="G201" i="9"/>
  <c r="E208" i="9"/>
  <c r="I208" i="9"/>
  <c r="G208" i="9"/>
  <c r="E235" i="9"/>
  <c r="I235" i="9"/>
  <c r="G235" i="9"/>
  <c r="H253" i="9"/>
  <c r="F253" i="9"/>
  <c r="E256" i="9"/>
  <c r="I256" i="9"/>
  <c r="G256" i="9"/>
  <c r="R269" i="9"/>
  <c r="P269" i="9"/>
  <c r="P271" i="10"/>
  <c r="E13" i="12"/>
  <c r="D13" i="12" s="1"/>
  <c r="L42" i="12"/>
  <c r="E30" i="12"/>
  <c r="J30" i="12"/>
  <c r="K270" i="3"/>
  <c r="AM269" i="4" s="1"/>
  <c r="D270" i="3"/>
  <c r="AK19" i="8"/>
  <c r="BJ19" i="9"/>
  <c r="R20" i="7"/>
  <c r="AC19" i="6"/>
  <c r="E270" i="3"/>
  <c r="Q264" i="7"/>
  <c r="AB263" i="6"/>
  <c r="Q259" i="7"/>
  <c r="AB258" i="6"/>
  <c r="Q254" i="7"/>
  <c r="AB253" i="6"/>
  <c r="Q250" i="7"/>
  <c r="AB249" i="6"/>
  <c r="Q246" i="7"/>
  <c r="AB245" i="6"/>
  <c r="Q242" i="7"/>
  <c r="AB241" i="6"/>
  <c r="Q238" i="7"/>
  <c r="AB237" i="6"/>
  <c r="Q234" i="7"/>
  <c r="AB233" i="6"/>
  <c r="Q232" i="7"/>
  <c r="AB231" i="6"/>
  <c r="Q230" i="7"/>
  <c r="AB229" i="6"/>
  <c r="Q228" i="7"/>
  <c r="AB227" i="6"/>
  <c r="Q225" i="7"/>
  <c r="AB224" i="6"/>
  <c r="Q223" i="7"/>
  <c r="AB222" i="6"/>
  <c r="Q221" i="7"/>
  <c r="AB220" i="6"/>
  <c r="Q219" i="7"/>
  <c r="AB218" i="6"/>
  <c r="Q217" i="7"/>
  <c r="AB216" i="6"/>
  <c r="Q215" i="7"/>
  <c r="AB214" i="6"/>
  <c r="Q213" i="7"/>
  <c r="AB212" i="6"/>
  <c r="Q211" i="7"/>
  <c r="AB210" i="6"/>
  <c r="Q207" i="7"/>
  <c r="AB206" i="6"/>
  <c r="Q205" i="7"/>
  <c r="AB204" i="6"/>
  <c r="Q203" i="7"/>
  <c r="AB202" i="6"/>
  <c r="Q201" i="7"/>
  <c r="AB200" i="6"/>
  <c r="Q199" i="7"/>
  <c r="AB198" i="6"/>
  <c r="Q197" i="7"/>
  <c r="AB196" i="6"/>
  <c r="Q195" i="7"/>
  <c r="AB194" i="6"/>
  <c r="Q193" i="7"/>
  <c r="AB192" i="6"/>
  <c r="Q191" i="7"/>
  <c r="AB190" i="6"/>
  <c r="Q188" i="7"/>
  <c r="AB187" i="6"/>
  <c r="Q186" i="7"/>
  <c r="AB185" i="6"/>
  <c r="Q184" i="7"/>
  <c r="AB183" i="6"/>
  <c r="Q182" i="7"/>
  <c r="AB181" i="6"/>
  <c r="Q180" i="7"/>
  <c r="AB179" i="6"/>
  <c r="Q178" i="7"/>
  <c r="AB177" i="6"/>
  <c r="Q176" i="7"/>
  <c r="AB175" i="6"/>
  <c r="Q174" i="7"/>
  <c r="AB173" i="6"/>
  <c r="Q172" i="7"/>
  <c r="AB171" i="6"/>
  <c r="Q170" i="7"/>
  <c r="AB169" i="6"/>
  <c r="Q168" i="7"/>
  <c r="AB167" i="6"/>
  <c r="Q166" i="7"/>
  <c r="AB165" i="6"/>
  <c r="Q164" i="7"/>
  <c r="AB163" i="6"/>
  <c r="Q162" i="7"/>
  <c r="AB161" i="6"/>
  <c r="Q160" i="7"/>
  <c r="AB159" i="6"/>
  <c r="Q158" i="7"/>
  <c r="AB157" i="6"/>
  <c r="Q156" i="7"/>
  <c r="AB155" i="6"/>
  <c r="Q154" i="7"/>
  <c r="AB153" i="6"/>
  <c r="Q152" i="7"/>
  <c r="AB151" i="6"/>
  <c r="Q150" i="7"/>
  <c r="AB149" i="6"/>
  <c r="Q148" i="7"/>
  <c r="AB147" i="6"/>
  <c r="Q146" i="7"/>
  <c r="AB145" i="6"/>
  <c r="Q144" i="7"/>
  <c r="AB143" i="6"/>
  <c r="Q141" i="7"/>
  <c r="AB140" i="6"/>
  <c r="Q139" i="7"/>
  <c r="AB138" i="6"/>
  <c r="Q137" i="7"/>
  <c r="AB136" i="6"/>
  <c r="Q135" i="7"/>
  <c r="AB134" i="6"/>
  <c r="Q133" i="7"/>
  <c r="AB132" i="6"/>
  <c r="Q131" i="7"/>
  <c r="AB130" i="6"/>
  <c r="Q129" i="7"/>
  <c r="AB128" i="6"/>
  <c r="Q127" i="7"/>
  <c r="AB126" i="6"/>
  <c r="Q125" i="7"/>
  <c r="AB124" i="6"/>
  <c r="Q123" i="7"/>
  <c r="AB122" i="6"/>
  <c r="Q121" i="7"/>
  <c r="AB120" i="6"/>
  <c r="Q119" i="7"/>
  <c r="AB118" i="6"/>
  <c r="Q117" i="7"/>
  <c r="AB116" i="6"/>
  <c r="Q115" i="7"/>
  <c r="AB114" i="6"/>
  <c r="Q113" i="7"/>
  <c r="AB112" i="6"/>
  <c r="Q111" i="7"/>
  <c r="AB110" i="6"/>
  <c r="Q109" i="7"/>
  <c r="AB108" i="6"/>
  <c r="Q107" i="7"/>
  <c r="AB106" i="6"/>
  <c r="Q105" i="7"/>
  <c r="AB104" i="6"/>
  <c r="AB102" i="6"/>
  <c r="Q101" i="7"/>
  <c r="AB100" i="6"/>
  <c r="Q99" i="7"/>
  <c r="AB98" i="6"/>
  <c r="Q97" i="7"/>
  <c r="AB96" i="6"/>
  <c r="Q94" i="7"/>
  <c r="AB93" i="6"/>
  <c r="Q92" i="7"/>
  <c r="AB91" i="6"/>
  <c r="Q90" i="7"/>
  <c r="AB89" i="6"/>
  <c r="Q88" i="7"/>
  <c r="AB87" i="6"/>
  <c r="Q86" i="7"/>
  <c r="AB85" i="6"/>
  <c r="Q84" i="7"/>
  <c r="AB83" i="6"/>
  <c r="Q82" i="7"/>
  <c r="AB81" i="6"/>
  <c r="Q80" i="7"/>
  <c r="AB79" i="6"/>
  <c r="Q78" i="7"/>
  <c r="AB77" i="6"/>
  <c r="Q76" i="7"/>
  <c r="AB75" i="6"/>
  <c r="Q74" i="7"/>
  <c r="AB73" i="6"/>
  <c r="Q72" i="7"/>
  <c r="AB71" i="6"/>
  <c r="Q69" i="7"/>
  <c r="AB68" i="6"/>
  <c r="Q67" i="7"/>
  <c r="AB66" i="6"/>
  <c r="Q65" i="7"/>
  <c r="AB64" i="6"/>
  <c r="Q63" i="7"/>
  <c r="AB62" i="6"/>
  <c r="Q61" i="7"/>
  <c r="AB60" i="6"/>
  <c r="Q59" i="7"/>
  <c r="AB58" i="6"/>
  <c r="Q55" i="7"/>
  <c r="AB54" i="6"/>
  <c r="Q53" i="7"/>
  <c r="AB52" i="6"/>
  <c r="Q51" i="7"/>
  <c r="AB50" i="6"/>
  <c r="Q48" i="7"/>
  <c r="AB47" i="6"/>
  <c r="Q46" i="7"/>
  <c r="AB45" i="6"/>
  <c r="Q44" i="7"/>
  <c r="AB43" i="6"/>
  <c r="Q41" i="7"/>
  <c r="AB40" i="6"/>
  <c r="Q39" i="7"/>
  <c r="AB38" i="6"/>
  <c r="Q37" i="7"/>
  <c r="AB36" i="6"/>
  <c r="Q35" i="7"/>
  <c r="AB34" i="6"/>
  <c r="Q32" i="7"/>
  <c r="AB31" i="6"/>
  <c r="Q30" i="7"/>
  <c r="AB29" i="6"/>
  <c r="Q28" i="7"/>
  <c r="AB27" i="6"/>
  <c r="Q25" i="7"/>
  <c r="AB24" i="6"/>
  <c r="Q23" i="7"/>
  <c r="AB22" i="6"/>
  <c r="Q21" i="7"/>
  <c r="AB20" i="6"/>
  <c r="Q19" i="7"/>
  <c r="AB18" i="6"/>
  <c r="Q17" i="7"/>
  <c r="AB16" i="6"/>
  <c r="Q13" i="7"/>
  <c r="AB12" i="6"/>
  <c r="Q11" i="7"/>
  <c r="AB10" i="6"/>
  <c r="Q26" i="7"/>
  <c r="AB25" i="6"/>
  <c r="Q34" i="7"/>
  <c r="AB33" i="6"/>
  <c r="Q50" i="7"/>
  <c r="Q71" i="7"/>
  <c r="AB70" i="6"/>
  <c r="Q142" i="7"/>
  <c r="Q189" i="7"/>
  <c r="AB188" i="6"/>
  <c r="Q227" i="7"/>
  <c r="Q266" i="7"/>
  <c r="AB265" i="6"/>
  <c r="Q261" i="7"/>
  <c r="AB260" i="6"/>
  <c r="Q256" i="7"/>
  <c r="AB255" i="6"/>
  <c r="Q252" i="7"/>
  <c r="AB251" i="6"/>
  <c r="Q248" i="7"/>
  <c r="AB247" i="6"/>
  <c r="Q244" i="7"/>
  <c r="AB243" i="6"/>
  <c r="Q240" i="7"/>
  <c r="AB239" i="6"/>
  <c r="Q236" i="7"/>
  <c r="Q269" i="7"/>
  <c r="AB268" i="6"/>
  <c r="Q267" i="7"/>
  <c r="AB266" i="6"/>
  <c r="Q262" i="7"/>
  <c r="AB261" i="6"/>
  <c r="Q260" i="7"/>
  <c r="AB259" i="6"/>
  <c r="Q258" i="7"/>
  <c r="AB257" i="6"/>
  <c r="Q255" i="7"/>
  <c r="AB254" i="6"/>
  <c r="Q253" i="7"/>
  <c r="AB252" i="6"/>
  <c r="Q251" i="7"/>
  <c r="AB250" i="6"/>
  <c r="Q249" i="7"/>
  <c r="AB248" i="6"/>
  <c r="Q247" i="7"/>
  <c r="AB246" i="6"/>
  <c r="Q245" i="7"/>
  <c r="AB244" i="6"/>
  <c r="Q243" i="7"/>
  <c r="AB242" i="6"/>
  <c r="Q241" i="7"/>
  <c r="AB240" i="6"/>
  <c r="Q239" i="7"/>
  <c r="AB238" i="6"/>
  <c r="Q237" i="7"/>
  <c r="AB236" i="6"/>
  <c r="Q235" i="7"/>
  <c r="AB234" i="6"/>
  <c r="Q233" i="7"/>
  <c r="AB232" i="6"/>
  <c r="Q231" i="7"/>
  <c r="AB230" i="6"/>
  <c r="Q229" i="7"/>
  <c r="AB228" i="6"/>
  <c r="Q226" i="7"/>
  <c r="AB225" i="6"/>
  <c r="Q224" i="7"/>
  <c r="AB223" i="6"/>
  <c r="Q222" i="7"/>
  <c r="AB221" i="6"/>
  <c r="Q220" i="7"/>
  <c r="AB219" i="6"/>
  <c r="Q218" i="7"/>
  <c r="AB217" i="6"/>
  <c r="Q216" i="7"/>
  <c r="AB215" i="6"/>
  <c r="Q214" i="7"/>
  <c r="AB213" i="6"/>
  <c r="Q212" i="7"/>
  <c r="AB211" i="6"/>
  <c r="Q210" i="7"/>
  <c r="AB209" i="6"/>
  <c r="Q208" i="7"/>
  <c r="AB207" i="6"/>
  <c r="Q206" i="7"/>
  <c r="AB205" i="6"/>
  <c r="Q204" i="7"/>
  <c r="AB203" i="6"/>
  <c r="Q202" i="7"/>
  <c r="Q200" i="7"/>
  <c r="AB199" i="6"/>
  <c r="Q198" i="7"/>
  <c r="AB197" i="6"/>
  <c r="Q196" i="7"/>
  <c r="AB195" i="6"/>
  <c r="Q194" i="7"/>
  <c r="AB193" i="6"/>
  <c r="Q192" i="7"/>
  <c r="AB191" i="6"/>
  <c r="Q190" i="7"/>
  <c r="AB189" i="6"/>
  <c r="Q187" i="7"/>
  <c r="AB186" i="6"/>
  <c r="Q185" i="7"/>
  <c r="AB184" i="6"/>
  <c r="Q183" i="7"/>
  <c r="AB182" i="6"/>
  <c r="Q181" i="7"/>
  <c r="AB180" i="6"/>
  <c r="Q179" i="7"/>
  <c r="AB178" i="6"/>
  <c r="Q177" i="7"/>
  <c r="AB176" i="6"/>
  <c r="Q175" i="7"/>
  <c r="AB174" i="6"/>
  <c r="Q173" i="7"/>
  <c r="AB172" i="6"/>
  <c r="Q171" i="7"/>
  <c r="AB170" i="6"/>
  <c r="Q169" i="7"/>
  <c r="AB168" i="6"/>
  <c r="Q167" i="7"/>
  <c r="AB166" i="6"/>
  <c r="Q165" i="7"/>
  <c r="AB164" i="6"/>
  <c r="Q163" i="7"/>
  <c r="AB162" i="6"/>
  <c r="Q161" i="7"/>
  <c r="AB160" i="6"/>
  <c r="Q159" i="7"/>
  <c r="AB158" i="6"/>
  <c r="Q157" i="7"/>
  <c r="AB156" i="6"/>
  <c r="Q155" i="7"/>
  <c r="AB154" i="6"/>
  <c r="Q153" i="7"/>
  <c r="AB152" i="6"/>
  <c r="AB150" i="6"/>
  <c r="Q149" i="7"/>
  <c r="AB148" i="6"/>
  <c r="Q147" i="7"/>
  <c r="AB146" i="6"/>
  <c r="Q145" i="7"/>
  <c r="AB144" i="6"/>
  <c r="Q143" i="7"/>
  <c r="AB142" i="6"/>
  <c r="Q140" i="7"/>
  <c r="AB139" i="6"/>
  <c r="Q138" i="7"/>
  <c r="AB137" i="6"/>
  <c r="Q136" i="7"/>
  <c r="AB135" i="6"/>
  <c r="Q134" i="7"/>
  <c r="AB133" i="6"/>
  <c r="Q132" i="7"/>
  <c r="AB131" i="6"/>
  <c r="Q130" i="7"/>
  <c r="AB129" i="6"/>
  <c r="Q128" i="7"/>
  <c r="AB127" i="6"/>
  <c r="Q126" i="7"/>
  <c r="AB125" i="6"/>
  <c r="Q124" i="7"/>
  <c r="AB123" i="6"/>
  <c r="Q122" i="7"/>
  <c r="AB121" i="6"/>
  <c r="Q120" i="7"/>
  <c r="AB119" i="6"/>
  <c r="Q118" i="7"/>
  <c r="AB117" i="6"/>
  <c r="Q116" i="7"/>
  <c r="AB115" i="6"/>
  <c r="Q114" i="7"/>
  <c r="AB113" i="6"/>
  <c r="Q112" i="7"/>
  <c r="AB111" i="6"/>
  <c r="Q110" i="7"/>
  <c r="AB109" i="6"/>
  <c r="Q108" i="7"/>
  <c r="AB107" i="6"/>
  <c r="Q106" i="7"/>
  <c r="AB105" i="6"/>
  <c r="Q104" i="7"/>
  <c r="AB103" i="6"/>
  <c r="Q102" i="7"/>
  <c r="AB101" i="6"/>
  <c r="Q100" i="7"/>
  <c r="AB99" i="6"/>
  <c r="Q98" i="7"/>
  <c r="AB97" i="6"/>
  <c r="Q96" i="7"/>
  <c r="AB95" i="6"/>
  <c r="Q93" i="7"/>
  <c r="AB92" i="6"/>
  <c r="Q91" i="7"/>
  <c r="AB90" i="6"/>
  <c r="Q89" i="7"/>
  <c r="AB88" i="6"/>
  <c r="Q87" i="7"/>
  <c r="AB86" i="6"/>
  <c r="Q85" i="7"/>
  <c r="AB84" i="6"/>
  <c r="Q83" i="7"/>
  <c r="AB82" i="6"/>
  <c r="Q81" i="7"/>
  <c r="AB80" i="6"/>
  <c r="Q79" i="7"/>
  <c r="AB78" i="6"/>
  <c r="Q77" i="7"/>
  <c r="AB76" i="6"/>
  <c r="Q75" i="7"/>
  <c r="AB74" i="6"/>
  <c r="Q73" i="7"/>
  <c r="AB72" i="6"/>
  <c r="Q70" i="7"/>
  <c r="AB69" i="6"/>
  <c r="Q68" i="7"/>
  <c r="AB67" i="6"/>
  <c r="Q66" i="7"/>
  <c r="AB65" i="6"/>
  <c r="Q64" i="7"/>
  <c r="AB63" i="6"/>
  <c r="Q62" i="7"/>
  <c r="AB61" i="6"/>
  <c r="Q60" i="7"/>
  <c r="AB59" i="6"/>
  <c r="Q58" i="7"/>
  <c r="AB57" i="6"/>
  <c r="Q56" i="7"/>
  <c r="AB55" i="6"/>
  <c r="Q54" i="7"/>
  <c r="AB53" i="6"/>
  <c r="Q52" i="7"/>
  <c r="AB51" i="6"/>
  <c r="Q49" i="7"/>
  <c r="AB48" i="6"/>
  <c r="Q47" i="7"/>
  <c r="AB46" i="6"/>
  <c r="Q45" i="7"/>
  <c r="AB44" i="6"/>
  <c r="Q43" i="7"/>
  <c r="AB42" i="6"/>
  <c r="Q40" i="7"/>
  <c r="AB39" i="6"/>
  <c r="Q38" i="7"/>
  <c r="AB37" i="6"/>
  <c r="Q36" i="7"/>
  <c r="AB35" i="6"/>
  <c r="Q33" i="7"/>
  <c r="AB32" i="6"/>
  <c r="Q31" i="7"/>
  <c r="AB30" i="6"/>
  <c r="Q29" i="7"/>
  <c r="AB28" i="6"/>
  <c r="Q27" i="7"/>
  <c r="AB26" i="6"/>
  <c r="Q24" i="7"/>
  <c r="AB23" i="6"/>
  <c r="Q22" i="7"/>
  <c r="AB21" i="6"/>
  <c r="Q18" i="7"/>
  <c r="AB17" i="6"/>
  <c r="Q12" i="7"/>
  <c r="AB11" i="6"/>
  <c r="Q10" i="7"/>
  <c r="AB9" i="6"/>
  <c r="Q95" i="7"/>
  <c r="Q257" i="7"/>
  <c r="Q265" i="7"/>
  <c r="AB264" i="6"/>
  <c r="Q14" i="7"/>
  <c r="AB13" i="6"/>
  <c r="Q15" i="7"/>
  <c r="AB14" i="6"/>
  <c r="Q16" i="7"/>
  <c r="AB15" i="6"/>
  <c r="X201" i="4"/>
  <c r="X269" i="4"/>
  <c r="D243" i="4"/>
  <c r="P269" i="4"/>
  <c r="AB267" i="6"/>
  <c r="Q268" i="7"/>
  <c r="D49" i="4"/>
  <c r="Q9" i="7"/>
  <c r="AB8" i="6"/>
  <c r="T24" i="17"/>
  <c r="E271" i="10"/>
  <c r="D271" i="10"/>
  <c r="Y24" i="17"/>
  <c r="Y14" i="17"/>
  <c r="T14" i="17"/>
  <c r="T13" i="17" s="1"/>
  <c r="L14" i="17"/>
  <c r="P14" i="17"/>
  <c r="H14" i="17"/>
  <c r="J13" i="12"/>
  <c r="E42" i="12"/>
  <c r="P269" i="6"/>
  <c r="I270" i="3"/>
  <c r="AK269" i="4" s="1"/>
  <c r="D30" i="12"/>
  <c r="D22" i="12"/>
  <c r="D243" i="9"/>
  <c r="D235" i="9"/>
  <c r="D56" i="9"/>
  <c r="D235" i="8"/>
  <c r="D84" i="8"/>
  <c r="D56" i="8"/>
  <c r="D41" i="6"/>
  <c r="D84" i="6"/>
  <c r="D102" i="6"/>
  <c r="I70" i="6"/>
  <c r="D70" i="6" s="1"/>
  <c r="I94" i="6"/>
  <c r="D94" i="6" s="1"/>
  <c r="D98" i="6"/>
  <c r="E19" i="6"/>
  <c r="E56" i="6"/>
  <c r="S270" i="3"/>
  <c r="AB270" i="3"/>
  <c r="Z270" i="3"/>
  <c r="X270" i="3"/>
  <c r="V270" i="3"/>
  <c r="T270" i="3"/>
  <c r="R270" i="3"/>
  <c r="V8" i="5" s="1"/>
  <c r="P270" i="3"/>
  <c r="N270" i="3"/>
  <c r="AN269" i="4"/>
  <c r="J270" i="3"/>
  <c r="AL269" i="4" s="1"/>
  <c r="Y13" i="17" l="1"/>
  <c r="AB208" i="6"/>
  <c r="Z13" i="17"/>
  <c r="Z31" i="17" s="1"/>
  <c r="V7" i="16" s="1"/>
  <c r="D56" i="6"/>
  <c r="Q57" i="7"/>
  <c r="F269" i="9"/>
  <c r="D94" i="9"/>
  <c r="D256" i="6"/>
  <c r="M188" i="6"/>
  <c r="V8" i="16"/>
  <c r="D19" i="6"/>
  <c r="N269" i="6"/>
  <c r="M269" i="6" s="1"/>
  <c r="H269" i="9"/>
  <c r="D253" i="9"/>
  <c r="D141" i="9"/>
  <c r="E269" i="8"/>
  <c r="D269" i="8" s="1"/>
  <c r="D235" i="6"/>
  <c r="M150" i="6"/>
  <c r="V269" i="6"/>
  <c r="R269" i="6"/>
  <c r="D269" i="4"/>
  <c r="D226" i="9"/>
  <c r="V12" i="16"/>
  <c r="V11" i="16"/>
  <c r="P13" i="17"/>
  <c r="P31" i="17" s="1"/>
  <c r="L13" i="17"/>
  <c r="L31" i="17" s="1"/>
  <c r="D19" i="9"/>
  <c r="D269" i="9"/>
  <c r="AB19" i="6"/>
  <c r="H13" i="17"/>
  <c r="H31" i="17" s="1"/>
  <c r="D256" i="9"/>
  <c r="D208" i="9"/>
  <c r="D150" i="9"/>
  <c r="D226" i="8"/>
  <c r="D256" i="8"/>
  <c r="D208" i="8"/>
  <c r="D150" i="8"/>
  <c r="D25" i="8"/>
  <c r="I269" i="6"/>
  <c r="D269" i="6" s="1"/>
  <c r="Q42" i="7"/>
  <c r="AB41" i="6"/>
  <c r="AF272" i="10"/>
  <c r="D201" i="9"/>
  <c r="D135" i="9"/>
  <c r="D33" i="8"/>
  <c r="M41" i="6"/>
  <c r="M70" i="6"/>
  <c r="M94" i="6"/>
  <c r="M33" i="6"/>
  <c r="M49" i="6"/>
  <c r="M56" i="6"/>
  <c r="M84" i="6"/>
  <c r="M102" i="6"/>
  <c r="Y31" i="17"/>
  <c r="T31" i="17"/>
  <c r="AF271" i="10"/>
  <c r="D42" i="12"/>
  <c r="G270" i="3"/>
  <c r="AB269" i="6" l="1"/>
  <c r="Q270" i="7"/>
  <c r="J19" i="2"/>
  <c r="F19" i="2"/>
  <c r="G19" i="2"/>
  <c r="H19" i="2"/>
  <c r="I19" i="2"/>
  <c r="K19" i="2"/>
  <c r="D6" i="2"/>
  <c r="D7" i="2"/>
  <c r="D8" i="2"/>
  <c r="D9" i="2"/>
  <c r="D10" i="2"/>
  <c r="D11" i="2"/>
  <c r="D12" i="2"/>
  <c r="D13" i="2"/>
  <c r="D14" i="2"/>
  <c r="D15" i="2"/>
  <c r="D17" i="2"/>
  <c r="D19" i="2" l="1"/>
  <c r="P15" i="11"/>
  <c r="Q9" i="11"/>
  <c r="AE206" i="3"/>
  <c r="AE197" i="3"/>
  <c r="AE193" i="3"/>
  <c r="AE189" i="3"/>
  <c r="AE188" i="3"/>
  <c r="AE185" i="3"/>
  <c r="AE181" i="3"/>
  <c r="AE175" i="3"/>
  <c r="AE174" i="3"/>
  <c r="AE170" i="3"/>
  <c r="AE166" i="3"/>
  <c r="AE165" i="3"/>
  <c r="AE162" i="3"/>
  <c r="AE157" i="3"/>
  <c r="AE153" i="3"/>
  <c r="AE149" i="3"/>
  <c r="AE145" i="3"/>
  <c r="AE144" i="3"/>
  <c r="AE141" i="3"/>
  <c r="AE137" i="3"/>
  <c r="AE133" i="3"/>
  <c r="AE129" i="3"/>
  <c r="AE128" i="3"/>
  <c r="AE125" i="3"/>
  <c r="AE122" i="3"/>
  <c r="AE117" i="3"/>
  <c r="AE113" i="3"/>
  <c r="AE109" i="3"/>
  <c r="AE105" i="3"/>
  <c r="AE101" i="3"/>
  <c r="AE96" i="3"/>
  <c r="AE94" i="3"/>
  <c r="AE90" i="3"/>
  <c r="AE85" i="3"/>
  <c r="AE81" i="3"/>
  <c r="AE77" i="3"/>
  <c r="AE73" i="3"/>
  <c r="AE68" i="3"/>
  <c r="AE63" i="3"/>
  <c r="AE58" i="3"/>
  <c r="AE54" i="3"/>
  <c r="AE41" i="3"/>
  <c r="AE40" i="3"/>
  <c r="AE32" i="3"/>
  <c r="AE28" i="3"/>
  <c r="AE24" i="3"/>
  <c r="AE20" i="3"/>
  <c r="AE19" i="3"/>
  <c r="AE15" i="3"/>
  <c r="AE9" i="3"/>
  <c r="AQ239" i="4"/>
  <c r="AP239" i="4"/>
  <c r="AO239" i="4"/>
  <c r="AQ238" i="4"/>
  <c r="AP238" i="4"/>
  <c r="AO238" i="4"/>
  <c r="AQ237" i="4"/>
  <c r="AP237" i="4"/>
  <c r="AO237" i="4"/>
  <c r="AQ236" i="4"/>
  <c r="AP236" i="4"/>
  <c r="AO236" i="4"/>
  <c r="AQ235" i="4"/>
  <c r="AP235" i="4"/>
  <c r="AO235" i="4"/>
  <c r="AQ234" i="4"/>
  <c r="AP234" i="4"/>
  <c r="AO234" i="4"/>
  <c r="AQ233" i="4"/>
  <c r="AP233" i="4"/>
  <c r="AO233" i="4"/>
  <c r="AQ231" i="4"/>
  <c r="AP231" i="4"/>
  <c r="AO231" i="4"/>
  <c r="AQ230" i="4"/>
  <c r="AP230" i="4"/>
  <c r="AO230" i="4"/>
  <c r="AQ229" i="4"/>
  <c r="AP229" i="4"/>
  <c r="AO229" i="4"/>
  <c r="AQ228" i="4"/>
  <c r="AP228" i="4"/>
  <c r="AO228" i="4"/>
  <c r="AQ227" i="4"/>
  <c r="AP227" i="4"/>
  <c r="AO227" i="4"/>
  <c r="AQ226" i="4"/>
  <c r="AP226" i="4"/>
  <c r="AO226" i="4"/>
  <c r="AQ225" i="4"/>
  <c r="AP225" i="4"/>
  <c r="AO225" i="4"/>
  <c r="AQ224" i="4"/>
  <c r="AP224" i="4"/>
  <c r="AO224" i="4"/>
  <c r="AQ223" i="4"/>
  <c r="AP223" i="4"/>
  <c r="AO223" i="4"/>
  <c r="AQ222" i="4"/>
  <c r="AP222" i="4"/>
  <c r="AO222" i="4"/>
  <c r="AV216" i="4"/>
  <c r="AQ204" i="4"/>
  <c r="AP204" i="4"/>
  <c r="AO204" i="4"/>
  <c r="AQ203" i="4"/>
  <c r="AP203" i="4"/>
  <c r="AO203" i="4"/>
  <c r="AQ202" i="4"/>
  <c r="AP202" i="4"/>
  <c r="AO202" i="4"/>
  <c r="AQ200" i="4"/>
  <c r="AP200" i="4"/>
  <c r="AO200" i="4"/>
  <c r="AQ199" i="4"/>
  <c r="AP199" i="4"/>
  <c r="AO199" i="4"/>
  <c r="AQ198" i="4"/>
  <c r="AP198" i="4"/>
  <c r="AO198" i="4"/>
  <c r="AQ197" i="4"/>
  <c r="AP197" i="4"/>
  <c r="AO197" i="4"/>
  <c r="AQ196" i="4"/>
  <c r="AP196" i="4"/>
  <c r="AO196" i="4"/>
  <c r="AQ195" i="4"/>
  <c r="AP195" i="4"/>
  <c r="AO195" i="4"/>
  <c r="AQ194" i="4"/>
  <c r="AP194" i="4"/>
  <c r="AO194" i="4"/>
  <c r="AQ193" i="4"/>
  <c r="AP193" i="4"/>
  <c r="AO193" i="4"/>
  <c r="AQ192" i="4"/>
  <c r="AP192" i="4"/>
  <c r="AO192" i="4"/>
  <c r="AQ191" i="4"/>
  <c r="AP191" i="4"/>
  <c r="AO191" i="4"/>
  <c r="AQ190" i="4"/>
  <c r="AP190" i="4"/>
  <c r="AO190" i="4"/>
  <c r="AQ189" i="4"/>
  <c r="AP189" i="4"/>
  <c r="AO189" i="4"/>
  <c r="AQ188" i="4"/>
  <c r="AP188" i="4"/>
  <c r="AO188" i="4"/>
  <c r="AQ187" i="4"/>
  <c r="AP187" i="4"/>
  <c r="AO187" i="4"/>
  <c r="AQ186" i="4"/>
  <c r="AP186" i="4"/>
  <c r="AO186" i="4"/>
  <c r="AQ185" i="4"/>
  <c r="AP185" i="4"/>
  <c r="AO185" i="4"/>
  <c r="AQ184" i="4"/>
  <c r="AP184" i="4"/>
  <c r="AO184" i="4"/>
  <c r="AQ183" i="4"/>
  <c r="AP183" i="4"/>
  <c r="AO183" i="4"/>
  <c r="AQ182" i="4"/>
  <c r="AP182" i="4"/>
  <c r="AO182" i="4"/>
  <c r="AQ181" i="4"/>
  <c r="AP181" i="4"/>
  <c r="AO181" i="4"/>
  <c r="AQ180" i="4"/>
  <c r="AP180" i="4"/>
  <c r="AO180" i="4"/>
  <c r="AQ179" i="4"/>
  <c r="AP179" i="4"/>
  <c r="AO179" i="4"/>
  <c r="AQ178" i="4"/>
  <c r="AP178" i="4"/>
  <c r="AO178" i="4"/>
  <c r="AQ177" i="4"/>
  <c r="AP177" i="4"/>
  <c r="AO177" i="4"/>
  <c r="AQ176" i="4"/>
  <c r="AP176" i="4"/>
  <c r="AO176" i="4"/>
  <c r="AQ175" i="4"/>
  <c r="AP175" i="4"/>
  <c r="AO175" i="4"/>
  <c r="AQ174" i="4"/>
  <c r="AP174" i="4"/>
  <c r="AO174" i="4"/>
  <c r="AQ173" i="4"/>
  <c r="AP173" i="4"/>
  <c r="AO173" i="4"/>
  <c r="AQ172" i="4"/>
  <c r="AP172" i="4"/>
  <c r="AO172" i="4"/>
  <c r="AQ171" i="4"/>
  <c r="AP171" i="4"/>
  <c r="AO171" i="4"/>
  <c r="AQ170" i="4"/>
  <c r="AP170" i="4"/>
  <c r="AO170" i="4"/>
  <c r="AQ169" i="4"/>
  <c r="AP169" i="4"/>
  <c r="AO169" i="4"/>
  <c r="AQ168" i="4"/>
  <c r="AP168" i="4"/>
  <c r="AO168" i="4"/>
  <c r="AQ167" i="4"/>
  <c r="AP167" i="4"/>
  <c r="AO167" i="4"/>
  <c r="AQ165" i="4"/>
  <c r="AP165" i="4"/>
  <c r="AO165" i="4"/>
  <c r="AQ164" i="4"/>
  <c r="AP164" i="4"/>
  <c r="AO164" i="4"/>
  <c r="AQ163" i="4"/>
  <c r="AP163" i="4"/>
  <c r="AO163" i="4"/>
  <c r="AQ162" i="4"/>
  <c r="AP162" i="4"/>
  <c r="AO162" i="4"/>
  <c r="AQ161" i="4"/>
  <c r="AP161" i="4"/>
  <c r="AO161" i="4"/>
  <c r="AQ160" i="4"/>
  <c r="AP160" i="4"/>
  <c r="AO160" i="4"/>
  <c r="AQ159" i="4"/>
  <c r="AP159" i="4"/>
  <c r="AO159" i="4"/>
  <c r="AQ158" i="4"/>
  <c r="AP158" i="4"/>
  <c r="AO158" i="4"/>
  <c r="AQ157" i="4"/>
  <c r="AP157" i="4"/>
  <c r="AO157" i="4"/>
  <c r="AQ156" i="4"/>
  <c r="AP156" i="4"/>
  <c r="AO156" i="4"/>
  <c r="AQ155" i="4"/>
  <c r="AP155" i="4"/>
  <c r="AO155" i="4"/>
  <c r="AQ154" i="4"/>
  <c r="AP154" i="4"/>
  <c r="AO154" i="4"/>
  <c r="AQ153" i="4"/>
  <c r="AP153" i="4"/>
  <c r="AO153" i="4"/>
  <c r="AQ152" i="4"/>
  <c r="AP152" i="4"/>
  <c r="AO152" i="4"/>
  <c r="AQ151" i="4"/>
  <c r="AP151" i="4"/>
  <c r="AO151" i="4"/>
  <c r="AQ150" i="4"/>
  <c r="AP150" i="4"/>
  <c r="AO150" i="4"/>
  <c r="AQ149" i="4"/>
  <c r="AP149" i="4"/>
  <c r="AO149" i="4"/>
  <c r="AQ148" i="4"/>
  <c r="AP148" i="4"/>
  <c r="AO148" i="4"/>
  <c r="AQ147" i="4"/>
  <c r="AP147" i="4"/>
  <c r="AO147" i="4"/>
  <c r="AQ146" i="4"/>
  <c r="AP146" i="4"/>
  <c r="AO146" i="4"/>
  <c r="AQ145" i="4"/>
  <c r="AP145" i="4"/>
  <c r="AO145" i="4"/>
  <c r="AQ144" i="4"/>
  <c r="AP144" i="4"/>
  <c r="AO144" i="4"/>
  <c r="AQ143" i="4"/>
  <c r="AP143" i="4"/>
  <c r="AO143" i="4"/>
  <c r="AQ142" i="4"/>
  <c r="AP142" i="4"/>
  <c r="AO142" i="4"/>
  <c r="AQ141" i="4"/>
  <c r="AP141" i="4"/>
  <c r="AO141" i="4"/>
  <c r="AQ140" i="4"/>
  <c r="AP140" i="4"/>
  <c r="AO140" i="4"/>
  <c r="AQ139" i="4"/>
  <c r="AP139" i="4"/>
  <c r="AO139" i="4"/>
  <c r="AQ138" i="4"/>
  <c r="AP138" i="4"/>
  <c r="AO138" i="4"/>
  <c r="AQ137" i="4"/>
  <c r="AP137" i="4"/>
  <c r="AO137" i="4"/>
  <c r="AQ136" i="4"/>
  <c r="AP136" i="4"/>
  <c r="AO136" i="4"/>
  <c r="AQ135" i="4"/>
  <c r="AP135" i="4"/>
  <c r="AO135" i="4"/>
  <c r="AQ134" i="4"/>
  <c r="AP134" i="4"/>
  <c r="AO134" i="4"/>
  <c r="AQ133" i="4"/>
  <c r="AP133" i="4"/>
  <c r="AO133" i="4"/>
  <c r="AQ132" i="4"/>
  <c r="AP132" i="4"/>
  <c r="AO132" i="4"/>
  <c r="AQ131" i="4"/>
  <c r="AP131" i="4"/>
  <c r="AO131" i="4"/>
  <c r="AQ130" i="4"/>
  <c r="AP130" i="4"/>
  <c r="AO130" i="4"/>
  <c r="AQ129" i="4"/>
  <c r="AP129" i="4"/>
  <c r="AO129" i="4"/>
  <c r="AQ128" i="4"/>
  <c r="AP128" i="4"/>
  <c r="AO128" i="4"/>
  <c r="AQ127" i="4"/>
  <c r="AP127" i="4"/>
  <c r="AO127" i="4"/>
  <c r="AQ126" i="4"/>
  <c r="AP126" i="4"/>
  <c r="AO126" i="4"/>
  <c r="AD256" i="3"/>
  <c r="AC256" i="3"/>
  <c r="AD255" i="3"/>
  <c r="AC255" i="3"/>
  <c r="AD254" i="3"/>
  <c r="AC254" i="3"/>
  <c r="AD253" i="3"/>
  <c r="AC253" i="3"/>
  <c r="AD248" i="3"/>
  <c r="AC248" i="3"/>
  <c r="AD247" i="3"/>
  <c r="AC247" i="3"/>
  <c r="AD246" i="3"/>
  <c r="AC246" i="3"/>
  <c r="AD245" i="3"/>
  <c r="AC245" i="3"/>
  <c r="AD244" i="3"/>
  <c r="AC244" i="3"/>
  <c r="AD243" i="3"/>
  <c r="AC243" i="3"/>
  <c r="AD242" i="3"/>
  <c r="AC242" i="3"/>
  <c r="AD241" i="3"/>
  <c r="AC241" i="3"/>
  <c r="AD240" i="3"/>
  <c r="AC240" i="3"/>
  <c r="AD239" i="3"/>
  <c r="AC239" i="3"/>
  <c r="AD237" i="3"/>
  <c r="AC237" i="3"/>
  <c r="AD236" i="3"/>
  <c r="AC236" i="3"/>
  <c r="AD235" i="3"/>
  <c r="AC235" i="3"/>
  <c r="AD234" i="3"/>
  <c r="AC234" i="3"/>
  <c r="AI233" i="3"/>
  <c r="AD233" i="3"/>
  <c r="AC233" i="3"/>
  <c r="AD232" i="3"/>
  <c r="AC232" i="3"/>
  <c r="AF231" i="3"/>
  <c r="AD231" i="3"/>
  <c r="AC231" i="3"/>
  <c r="AJ230" i="3"/>
  <c r="AD230" i="3"/>
  <c r="AC230" i="3"/>
  <c r="AE229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0" i="3"/>
  <c r="AC220" i="3"/>
  <c r="AD219" i="3"/>
  <c r="AC219" i="3"/>
  <c r="AD218" i="3"/>
  <c r="AC218" i="3"/>
  <c r="AD217" i="3"/>
  <c r="AC217" i="3"/>
  <c r="AD215" i="3"/>
  <c r="AC215" i="3"/>
  <c r="AD214" i="3"/>
  <c r="A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C191" i="3"/>
  <c r="AD190" i="3"/>
  <c r="AC190" i="3"/>
  <c r="AD189" i="3"/>
  <c r="AC189" i="3"/>
  <c r="AD188" i="3"/>
  <c r="A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E180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0" i="3"/>
  <c r="AC170" i="3"/>
  <c r="AD169" i="3"/>
  <c r="AC169" i="3"/>
  <c r="AD168" i="3"/>
  <c r="AC168" i="3"/>
  <c r="AD167" i="3"/>
  <c r="AC167" i="3"/>
  <c r="AD166" i="3"/>
  <c r="AC166" i="3"/>
  <c r="AD165" i="3"/>
  <c r="AC165" i="3"/>
  <c r="AD164" i="3"/>
  <c r="AC164" i="3"/>
  <c r="AD163" i="3"/>
  <c r="AC163" i="3"/>
  <c r="AD162" i="3"/>
  <c r="AC162" i="3"/>
  <c r="AD161" i="3"/>
  <c r="AC161" i="3"/>
  <c r="AD160" i="3"/>
  <c r="AC160" i="3"/>
  <c r="AD159" i="3"/>
  <c r="AC159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C139" i="3"/>
  <c r="AD138" i="3"/>
  <c r="AC138" i="3"/>
  <c r="AD137" i="3"/>
  <c r="AC137" i="3"/>
  <c r="AD136" i="3"/>
  <c r="AC136" i="3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19" i="3"/>
  <c r="AC119" i="3"/>
  <c r="AD118" i="3"/>
  <c r="AC118" i="3"/>
  <c r="AD117" i="3"/>
  <c r="AC117" i="3"/>
  <c r="AD116" i="3"/>
  <c r="AC116" i="3"/>
  <c r="AD115" i="3"/>
  <c r="AC115" i="3"/>
  <c r="AD114" i="3"/>
  <c r="AC114" i="3"/>
  <c r="AD113" i="3"/>
  <c r="AC113" i="3"/>
  <c r="AD112" i="3"/>
  <c r="AC112" i="3"/>
  <c r="AD111" i="3"/>
  <c r="AC111" i="3"/>
  <c r="AD110" i="3"/>
  <c r="A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7" i="3"/>
  <c r="AC87" i="3"/>
  <c r="AD86" i="3"/>
  <c r="AC86" i="3"/>
  <c r="AD85" i="3"/>
  <c r="AC85" i="3"/>
  <c r="AD84" i="3"/>
  <c r="A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69" i="3"/>
  <c r="AC69" i="3"/>
  <c r="AD68" i="3"/>
  <c r="AC68" i="3"/>
  <c r="AD67" i="3"/>
  <c r="AC67" i="3"/>
  <c r="AD66" i="3"/>
  <c r="AC66" i="3"/>
  <c r="AD64" i="3"/>
  <c r="AC64" i="3"/>
  <c r="AD63" i="3"/>
  <c r="AC63" i="3"/>
  <c r="AD61" i="3"/>
  <c r="AC61" i="3"/>
  <c r="AD60" i="3"/>
  <c r="AC60" i="3"/>
  <c r="AD59" i="3"/>
  <c r="AC59" i="3"/>
  <c r="AD58" i="3"/>
  <c r="A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47" i="3"/>
  <c r="AC47" i="3"/>
  <c r="AD46" i="3"/>
  <c r="AC46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4" i="3"/>
  <c r="AC34" i="3"/>
  <c r="AD32" i="3"/>
  <c r="AC32" i="3"/>
  <c r="AD31" i="3"/>
  <c r="AC31" i="3"/>
  <c r="AD30" i="3"/>
  <c r="AC30" i="3"/>
  <c r="AD29" i="3"/>
  <c r="AC29" i="3"/>
  <c r="AD28" i="3"/>
  <c r="AC28" i="3"/>
  <c r="AD27" i="3"/>
  <c r="AC27" i="3"/>
  <c r="AD26" i="3"/>
  <c r="AC26" i="3"/>
  <c r="AD25" i="3"/>
  <c r="AC25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6" i="3"/>
  <c r="AC16" i="3"/>
  <c r="AD15" i="3"/>
  <c r="AC15" i="3"/>
  <c r="AD14" i="3"/>
  <c r="AC14" i="3"/>
  <c r="AD12" i="3"/>
  <c r="AC12" i="3"/>
  <c r="AD10" i="3"/>
  <c r="AC10" i="3"/>
  <c r="AD9" i="3"/>
  <c r="AC9" i="3"/>
  <c r="AE18" i="3" l="1"/>
  <c r="AE26" i="3"/>
  <c r="AE39" i="3"/>
  <c r="AE52" i="3"/>
  <c r="AE60" i="3"/>
  <c r="AE71" i="3"/>
  <c r="AE79" i="3"/>
  <c r="AE87" i="3"/>
  <c r="AE98" i="3"/>
  <c r="AE107" i="3"/>
  <c r="AE115" i="3"/>
  <c r="AE118" i="3"/>
  <c r="AE131" i="3"/>
  <c r="AE143" i="3"/>
  <c r="AE147" i="3"/>
  <c r="AE151" i="3"/>
  <c r="AE164" i="3"/>
  <c r="AE173" i="3"/>
  <c r="AE179" i="3"/>
  <c r="AE187" i="3"/>
  <c r="AE195" i="3"/>
  <c r="AE199" i="3"/>
  <c r="AE204" i="3"/>
  <c r="AE215" i="3"/>
  <c r="AE211" i="3"/>
  <c r="AE218" i="3"/>
  <c r="AE225" i="3"/>
  <c r="AE231" i="3"/>
  <c r="AE27" i="3"/>
  <c r="AE14" i="3"/>
  <c r="AE23" i="3"/>
  <c r="AE31" i="3"/>
  <c r="AE44" i="3"/>
  <c r="AE53" i="3"/>
  <c r="AE57" i="3"/>
  <c r="AE61" i="3"/>
  <c r="AE67" i="3"/>
  <c r="AE72" i="3"/>
  <c r="AE76" i="3"/>
  <c r="AE80" i="3"/>
  <c r="AE84" i="3"/>
  <c r="AE89" i="3"/>
  <c r="AE93" i="3"/>
  <c r="AE99" i="3"/>
  <c r="AE104" i="3"/>
  <c r="AE108" i="3"/>
  <c r="AE112" i="3"/>
  <c r="AE121" i="3"/>
  <c r="AE132" i="3"/>
  <c r="AE136" i="3"/>
  <c r="AE140" i="3"/>
  <c r="AE152" i="3"/>
  <c r="AE156" i="3"/>
  <c r="AE161" i="3"/>
  <c r="AE169" i="3"/>
  <c r="AE178" i="3"/>
  <c r="AE184" i="3"/>
  <c r="AE196" i="3"/>
  <c r="AE201" i="3"/>
  <c r="AE205" i="3"/>
  <c r="AE210" i="3"/>
  <c r="AE214" i="3"/>
  <c r="AE217" i="3"/>
  <c r="AE224" i="3"/>
  <c r="AE228" i="3"/>
  <c r="AE12" i="3"/>
  <c r="AE22" i="3"/>
  <c r="AE30" i="3"/>
  <c r="AE43" i="3"/>
  <c r="AE47" i="3"/>
  <c r="AE56" i="3"/>
  <c r="AE66" i="3"/>
  <c r="AE75" i="3"/>
  <c r="AE83" i="3"/>
  <c r="AE92" i="3"/>
  <c r="AE103" i="3"/>
  <c r="AE111" i="3"/>
  <c r="AE119" i="3"/>
  <c r="AE124" i="3"/>
  <c r="AE127" i="3"/>
  <c r="AE135" i="3"/>
  <c r="AE139" i="3"/>
  <c r="AE155" i="3"/>
  <c r="AE168" i="3"/>
  <c r="AE177" i="3"/>
  <c r="AE183" i="3"/>
  <c r="AE200" i="3"/>
  <c r="AE209" i="3"/>
  <c r="AE213" i="3"/>
  <c r="AE220" i="3"/>
  <c r="AE227" i="3"/>
  <c r="AE10" i="3"/>
  <c r="AE16" i="3"/>
  <c r="AE21" i="3"/>
  <c r="AE25" i="3"/>
  <c r="AE29" i="3"/>
  <c r="AE34" i="3"/>
  <c r="AE42" i="3"/>
  <c r="AE46" i="3"/>
  <c r="AE51" i="3"/>
  <c r="AE55" i="3"/>
  <c r="AE59" i="3"/>
  <c r="AE64" i="3"/>
  <c r="AE69" i="3"/>
  <c r="AE74" i="3"/>
  <c r="AE78" i="3"/>
  <c r="AE82" i="3"/>
  <c r="AE86" i="3"/>
  <c r="AE91" i="3"/>
  <c r="AE95" i="3"/>
  <c r="AE97" i="3"/>
  <c r="AE102" i="3"/>
  <c r="AE106" i="3"/>
  <c r="AE110" i="3"/>
  <c r="AE114" i="3"/>
  <c r="AE123" i="3"/>
  <c r="AE130" i="3"/>
  <c r="AE134" i="3"/>
  <c r="AE138" i="3"/>
  <c r="AE142" i="3"/>
  <c r="AE146" i="3"/>
  <c r="AE150" i="3"/>
  <c r="AE154" i="3"/>
  <c r="AE163" i="3"/>
  <c r="AE167" i="3"/>
  <c r="AE172" i="3"/>
  <c r="AE176" i="3"/>
  <c r="AE182" i="3"/>
  <c r="AE186" i="3"/>
  <c r="AE190" i="3"/>
  <c r="AE194" i="3"/>
  <c r="AE208" i="3"/>
  <c r="AE212" i="3"/>
  <c r="AE219" i="3"/>
  <c r="AE226" i="3"/>
  <c r="AE230" i="3"/>
  <c r="AE160" i="3"/>
  <c r="AE203" i="3"/>
  <c r="AE192" i="3"/>
  <c r="AE116" i="3"/>
  <c r="AE126" i="3"/>
  <c r="AE148" i="3"/>
  <c r="AE159" i="3"/>
  <c r="AE191" i="3"/>
  <c r="AE202" i="3"/>
</calcChain>
</file>

<file path=xl/sharedStrings.xml><?xml version="1.0" encoding="utf-8"?>
<sst xmlns="http://schemas.openxmlformats.org/spreadsheetml/2006/main" count="4313" uniqueCount="904">
  <si>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</si>
  <si>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</si>
  <si>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</si>
  <si>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ПО ПОДГОТОВКЕ СПОРТИВНОГО РЕЗЕРВА</t>
  </si>
  <si>
    <t>по состоянию на 31 декабря 2020 г.</t>
  </si>
  <si>
    <t>Предоставляют:</t>
  </si>
  <si>
    <t>Сроки предоставления</t>
  </si>
  <si>
    <t>10 января</t>
  </si>
  <si>
    <t>-</t>
  </si>
  <si>
    <t xml:space="preserve">органу местного самоуправления поселения, внутригородской территории города </t>
  </si>
  <si>
    <t>федерального значения;</t>
  </si>
  <si>
    <t>органу местного самоуправления городского округа, муниципального района в</t>
  </si>
  <si>
    <t>области физической культуры и спорта;</t>
  </si>
  <si>
    <t xml:space="preserve">территориальному органу исполнительной власти города федерального значения в 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</si>
  <si>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</si>
  <si>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</si>
  <si>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>Годовая</t>
  </si>
  <si>
    <t xml:space="preserve">органы местного самоуправления поселений, внутригородских территорий городов  </t>
  </si>
  <si>
    <t>15 января</t>
  </si>
  <si>
    <t>федерального значения, городских округов, муниципальных районов в области</t>
  </si>
  <si>
    <t xml:space="preserve">физической культуры и спорта, территориальные органы исполнительной власти </t>
  </si>
  <si>
    <t>городов федерального значения в области физической культуры и спорта, иные органы 
местного самоуправления, в ведении которых находятся организации, осуществляющие 
спортивную подготовку:</t>
  </si>
  <si>
    <t xml:space="preserve">органу исполнительной власти субъекта Российской Федерации в области </t>
  </si>
  <si>
    <t>физической культуры и спорта;</t>
  </si>
  <si>
    <t xml:space="preserve">органы исполнительной власти субъектов Российской Федерации в области </t>
  </si>
  <si>
    <t>20 января</t>
  </si>
  <si>
    <t>физической культуры и спорта:</t>
  </si>
  <si>
    <t>Министерству спорта Российской Федерации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</si>
  <si>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</si>
  <si>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</si>
  <si>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</si>
  <si>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</si>
  <si>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</si>
  <si>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0609403</t>
  </si>
  <si>
    <t>Раздел I. Число организаций</t>
  </si>
  <si>
    <t>Код по ОКЕИ: единица – 642</t>
  </si>
  <si>
    <t>Ведомственная 
принадлежность</t>
  </si>
  <si>
    <t>№ стро-ки</t>
  </si>
  <si>
    <t>Число организаций и структурных подразделений – всего</t>
  </si>
  <si>
    <t>в том числе по виду организации:</t>
  </si>
  <si>
    <t xml:space="preserve">ДЮСШ </t>
  </si>
  <si>
    <t>СШ</t>
  </si>
  <si>
    <t>СШОР</t>
  </si>
  <si>
    <t>УОР</t>
  </si>
  <si>
    <t>ЦСП</t>
  </si>
  <si>
    <t>ЦОП</t>
  </si>
  <si>
    <t>Другие
организации</t>
  </si>
  <si>
    <t>01</t>
  </si>
  <si>
    <t>02</t>
  </si>
  <si>
    <t>03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</si>
  <si>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</si>
  <si>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</si>
  <si>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</si>
  <si>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</si>
  <si>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</si>
  <si>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</si>
  <si>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</si>
  <si>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</si>
  <si>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</si>
  <si>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</si>
  <si>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</si>
  <si>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</si>
  <si>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</si>
  <si>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</si>
  <si>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</si>
  <si>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ОГРН</t>
  </si>
  <si>
    <t>17</t>
  </si>
  <si>
    <t>Виды правовых образований</t>
  </si>
  <si>
    <t>18</t>
  </si>
  <si>
    <t>Публичные правовые образования</t>
  </si>
  <si>
    <t>Российская Федерация</t>
  </si>
  <si>
    <t>Субъект Российской Федерации</t>
  </si>
  <si>
    <t>Муниципальное образование</t>
  </si>
  <si>
    <t>Переход на программу спортивной подготовки</t>
  </si>
  <si>
    <t>19</t>
  </si>
  <si>
    <t>Не перешли</t>
  </si>
  <si>
    <t>Полностью перешли</t>
  </si>
  <si>
    <t>Раздел II. Численность занимающихся</t>
  </si>
  <si>
    <t>Коды по ОКЕИ: человек - 792, единица - 642</t>
  </si>
  <si>
    <t>Виды спорта</t>
  </si>
  <si>
    <t>№ строки</t>
  </si>
  <si>
    <t>всего</t>
  </si>
  <si>
    <t>по этапам спортивной подготовки</t>
  </si>
  <si>
    <t>по возрастам</t>
  </si>
  <si>
    <t>от 5 до 18 лет (из гр. 7-11)</t>
  </si>
  <si>
    <t>женщин (из гр. 7-11)</t>
  </si>
  <si>
    <t>в платных группах (из гр. 7)</t>
  </si>
  <si>
    <t>в том числе олимпийские отделения</t>
  </si>
  <si>
    <t>начальной подготовки</t>
  </si>
  <si>
    <t>трениро-вочный</t>
  </si>
  <si>
    <t>совершен-ствования спортивного мастерства</t>
  </si>
  <si>
    <t>высшего спортивного мастерства</t>
  </si>
  <si>
    <t>до 5 лет</t>
  </si>
  <si>
    <t>от 6 до 15 лет</t>
  </si>
  <si>
    <t>от 16 до 21 года</t>
  </si>
  <si>
    <t>от 22 до 30 лет</t>
  </si>
  <si>
    <t>старше 30 лет</t>
  </si>
  <si>
    <t>по общеразвивающим программам</t>
  </si>
  <si>
    <t>по предпрофессиональным программам</t>
  </si>
  <si>
    <t>в платных группах (из гр. 20)</t>
  </si>
  <si>
    <t>в платных группах (из гр. 22)</t>
  </si>
  <si>
    <t>Авиамодельный спорт</t>
  </si>
  <si>
    <t>Автомобильный спорт</t>
  </si>
  <si>
    <t>Автомодельный спорт</t>
  </si>
  <si>
    <t>Айкидо</t>
  </si>
  <si>
    <t>Айсшток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</si>
  <si>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</si>
  <si>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</si>
  <si>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</si>
  <si>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</si>
  <si>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</si>
  <si>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</si>
  <si>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</si>
  <si>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</si>
  <si>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</si>
  <si>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</si>
  <si>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</si>
  <si>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</si>
  <si>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</si>
  <si>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в том числе:
Бобслей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</si>
  <si>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</si>
  <si>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</si>
  <si>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</si>
  <si>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</si>
  <si>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</si>
  <si>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</si>
  <si>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</si>
  <si>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</si>
  <si>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</si>
  <si>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</si>
  <si>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</si>
  <si>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Велосипедный спорт - всего</t>
  </si>
  <si>
    <t>25</t>
  </si>
  <si>
    <t>в том числе:
BMX</t>
  </si>
  <si>
    <t>26</t>
  </si>
  <si>
    <t>Маунтинбайк</t>
  </si>
  <si>
    <t>27</t>
  </si>
  <si>
    <t>Трек</t>
  </si>
  <si>
    <t>28</t>
  </si>
  <si>
    <t>Шоссе</t>
  </si>
  <si>
    <t>29</t>
  </si>
  <si>
    <t>Вертолетный спорт</t>
  </si>
  <si>
    <t>30</t>
  </si>
  <si>
    <t>Водно-моторный спорт</t>
  </si>
  <si>
    <t>31</t>
  </si>
  <si>
    <t>Водно-спасательное многоборье</t>
  </si>
  <si>
    <t>32</t>
  </si>
  <si>
    <t xml:space="preserve">Водное поло - всего </t>
  </si>
  <si>
    <t>33</t>
  </si>
  <si>
    <t>в том числе:
Водное поло (муж.)</t>
  </si>
  <si>
    <t>34</t>
  </si>
  <si>
    <t>Водное поло (жен.)</t>
  </si>
  <si>
    <t>35</t>
  </si>
  <si>
    <t>Воднолыжный спорт</t>
  </si>
  <si>
    <t>36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</si>
  <si>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</si>
  <si>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</si>
  <si>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</si>
  <si>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</si>
  <si>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</si>
  <si>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</si>
  <si>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</si>
  <si>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Волейбол - всего</t>
  </si>
  <si>
    <t>41</t>
  </si>
  <si>
    <t>в том числе:
Волейбол (муж.)</t>
  </si>
  <si>
    <t>42</t>
  </si>
  <si>
    <t>Волейбол (жен.)</t>
  </si>
  <si>
    <t>43</t>
  </si>
  <si>
    <t>Пляжный волейбол (муж.)</t>
  </si>
  <si>
    <t>44</t>
  </si>
  <si>
    <t>Пляжный волейбол (жен.)</t>
  </si>
  <si>
    <t>45</t>
  </si>
  <si>
    <t>Восточное боевое единоборство</t>
  </si>
  <si>
    <t>46</t>
  </si>
  <si>
    <t>Всестилевое каратэ</t>
  </si>
  <si>
    <t>47</t>
  </si>
  <si>
    <t>Гандбол - всего</t>
  </si>
  <si>
    <t>48</t>
  </si>
  <si>
    <t>в том числе:
Гандбол (муж.)</t>
  </si>
  <si>
    <t>49</t>
  </si>
  <si>
    <t>Гандбол (жен.)</t>
  </si>
  <si>
    <t>50</t>
  </si>
  <si>
    <t>Пляжный гандбол</t>
  </si>
  <si>
    <t>51</t>
  </si>
  <si>
    <t>Гиревой спорт</t>
  </si>
  <si>
    <t>52</t>
  </si>
  <si>
    <t>Го</t>
  </si>
  <si>
    <t>53</t>
  </si>
  <si>
    <t>Гольф</t>
  </si>
  <si>
    <t>54</t>
  </si>
  <si>
    <t>Гонки на охотничьих лыжах</t>
  </si>
  <si>
    <t>55</t>
  </si>
  <si>
    <t>Гонки с препятствиями</t>
  </si>
  <si>
    <t>Горнолыжный спорт</t>
  </si>
  <si>
    <t>56</t>
  </si>
  <si>
    <t>Городошный спорт</t>
  </si>
  <si>
    <t>57</t>
  </si>
  <si>
    <t>Гребля на байдарках и каноэ</t>
  </si>
  <si>
    <t>58</t>
  </si>
  <si>
    <t>Гребля на шлюпках</t>
  </si>
  <si>
    <t>59</t>
  </si>
  <si>
    <t>Гребной слалом</t>
  </si>
  <si>
    <t>60</t>
  </si>
  <si>
    <t>Гребной спорт - всего</t>
  </si>
  <si>
    <t>61</t>
  </si>
  <si>
    <t>в том числе:
Академическая гребля</t>
  </si>
  <si>
    <t>62</t>
  </si>
  <si>
    <t>Гребля-индор</t>
  </si>
  <si>
    <t>63</t>
  </si>
  <si>
    <t>Народная гребля</t>
  </si>
  <si>
    <t>64</t>
  </si>
  <si>
    <t>Прибрежная гребля</t>
  </si>
  <si>
    <t>65</t>
  </si>
  <si>
    <t>Гребно-парусное двоеборье</t>
  </si>
  <si>
    <t>66</t>
  </si>
  <si>
    <t>Дартс</t>
  </si>
  <si>
    <t>67</t>
  </si>
  <si>
    <t>Джиу-джитсу</t>
  </si>
  <si>
    <t>68</t>
  </si>
  <si>
    <t>Дзюдо</t>
  </si>
  <si>
    <t>69</t>
  </si>
  <si>
    <t>Ездовой спорт</t>
  </si>
  <si>
    <t>70</t>
  </si>
  <si>
    <t>Капоэйра</t>
  </si>
  <si>
    <t>71</t>
  </si>
  <si>
    <t>Каратэ</t>
  </si>
  <si>
    <t>72</t>
  </si>
  <si>
    <t>Кендо</t>
  </si>
  <si>
    <t>73</t>
  </si>
  <si>
    <t>Керешу</t>
  </si>
  <si>
    <t>74</t>
  </si>
  <si>
    <t>Кёрлинг - всего</t>
  </si>
  <si>
    <t>75</t>
  </si>
  <si>
    <t>в том числе:
Керлинг (муж.)</t>
  </si>
  <si>
    <t>76</t>
  </si>
  <si>
    <t>Керлинг (жен.)</t>
  </si>
  <si>
    <t>77</t>
  </si>
  <si>
    <t>Кёрлинг – смешанные пары</t>
  </si>
  <si>
    <t>78</t>
  </si>
  <si>
    <t>Кикбоксинг</t>
  </si>
  <si>
    <t>79</t>
  </si>
  <si>
    <t>Кинологический спорт</t>
  </si>
  <si>
    <t>80</t>
  </si>
  <si>
    <t>Киокусинкай</t>
  </si>
  <si>
    <t>81</t>
  </si>
  <si>
    <t>Комплексное единоборство</t>
  </si>
  <si>
    <t>82</t>
  </si>
  <si>
    <t>Компьютерный спорт</t>
  </si>
  <si>
    <t>83</t>
  </si>
  <si>
    <t>Конный спорт</t>
  </si>
  <si>
    <t>84</t>
  </si>
  <si>
    <t>Конькобежный спорт - всего</t>
  </si>
  <si>
    <t>85</t>
  </si>
  <si>
    <t>в том числе:
Конькобежный спорт</t>
  </si>
  <si>
    <t>86</t>
  </si>
  <si>
    <t>Шорт-трек</t>
  </si>
  <si>
    <t>87</t>
  </si>
  <si>
    <t>Корэш</t>
  </si>
  <si>
    <t>88</t>
  </si>
  <si>
    <t>Корфбол</t>
  </si>
  <si>
    <t>89</t>
  </si>
  <si>
    <t>Крикет</t>
  </si>
  <si>
    <t>Кудо</t>
  </si>
  <si>
    <t>90</t>
  </si>
  <si>
    <t>Лапта</t>
  </si>
  <si>
    <t>91</t>
  </si>
  <si>
    <t>Легкая атлетика - всего</t>
  </si>
  <si>
    <t>92</t>
  </si>
  <si>
    <t>в том числе:
Спринтерский и барьерный бег</t>
  </si>
  <si>
    <t>93</t>
  </si>
  <si>
    <t>Бег на средние дистанции и бег с препятствиями</t>
  </si>
  <si>
    <t>94</t>
  </si>
  <si>
    <t>Бег на длинные и сверхдлинные дистанции</t>
  </si>
  <si>
    <t>95</t>
  </si>
  <si>
    <t>Многоборья</t>
  </si>
  <si>
    <t>96</t>
  </si>
  <si>
    <t>Прыжки</t>
  </si>
  <si>
    <t>97</t>
  </si>
  <si>
    <t>Метания</t>
  </si>
  <si>
    <t>98</t>
  </si>
  <si>
    <t>Спортивная ходьба</t>
  </si>
  <si>
    <t>99</t>
  </si>
  <si>
    <t>Лыжное двоеборье</t>
  </si>
  <si>
    <t>100</t>
  </si>
  <si>
    <t>Лыжные гонки</t>
  </si>
  <si>
    <t>101</t>
  </si>
  <si>
    <t>Мас-рестлинг</t>
  </si>
  <si>
    <t>102</t>
  </si>
  <si>
    <t>Международное военно-спортивное многоборье</t>
  </si>
  <si>
    <t>103</t>
  </si>
  <si>
    <t>Многоборье кинологов</t>
  </si>
  <si>
    <t>104</t>
  </si>
  <si>
    <t>Многоборье спасателей МЧС России</t>
  </si>
  <si>
    <t>105</t>
  </si>
  <si>
    <t>Морское многоборье</t>
  </si>
  <si>
    <t>106</t>
  </si>
  <si>
    <t>Мотоциклетный спорт</t>
  </si>
  <si>
    <t>107</t>
  </si>
  <si>
    <t>Настольный теннис</t>
  </si>
  <si>
    <t>108</t>
  </si>
  <si>
    <t>Падел</t>
  </si>
  <si>
    <t>Парашютный спорт</t>
  </si>
  <si>
    <t>109</t>
  </si>
  <si>
    <t>Парусный спорт</t>
  </si>
  <si>
    <t>110</t>
  </si>
  <si>
    <t>Пауэрлифтинг</t>
  </si>
  <si>
    <t>111</t>
  </si>
  <si>
    <t>Перетягивание каната</t>
  </si>
  <si>
    <t>112</t>
  </si>
  <si>
    <t>Плавание - всего</t>
  </si>
  <si>
    <t>114</t>
  </si>
  <si>
    <t xml:space="preserve">в том числе:
Плавание </t>
  </si>
  <si>
    <t>115</t>
  </si>
  <si>
    <t>Открытая вода</t>
  </si>
  <si>
    <t>116</t>
  </si>
  <si>
    <t>Планерный спорт</t>
  </si>
  <si>
    <t>117</t>
  </si>
  <si>
    <t>Подводный спорт</t>
  </si>
  <si>
    <t>118</t>
  </si>
  <si>
    <t>Пожарно-спасательный спорт</t>
  </si>
  <si>
    <t>119</t>
  </si>
  <si>
    <t>Полиатлон</t>
  </si>
  <si>
    <t>120</t>
  </si>
  <si>
    <t>Практическая стрельба</t>
  </si>
  <si>
    <t>121</t>
  </si>
  <si>
    <t>Прыжки в воду - всего</t>
  </si>
  <si>
    <t>122</t>
  </si>
  <si>
    <t>в том числе:
Прыжки в воду</t>
  </si>
  <si>
    <t>123</t>
  </si>
  <si>
    <t>Прыжки в открытый водоем</t>
  </si>
  <si>
    <t>124</t>
  </si>
  <si>
    <t>Прыжки на батуте - всего</t>
  </si>
  <si>
    <t>125</t>
  </si>
  <si>
    <t>в том числе:
Акробатическая дорожка</t>
  </si>
  <si>
    <t>126</t>
  </si>
  <si>
    <t>Двойной минитрамп</t>
  </si>
  <si>
    <t>127</t>
  </si>
  <si>
    <t>Индивидуальные прыжки</t>
  </si>
  <si>
    <t>128</t>
  </si>
  <si>
    <t>Синхронные прыжки</t>
  </si>
  <si>
    <t>129</t>
  </si>
  <si>
    <t>Прыжки на лыжах с трамплина</t>
  </si>
  <si>
    <t>130</t>
  </si>
  <si>
    <t>Пулевая стрельба - всего</t>
  </si>
  <si>
    <t>131</t>
  </si>
  <si>
    <t>в том числе:
Пневматическая винтовка</t>
  </si>
  <si>
    <t>132</t>
  </si>
  <si>
    <t>Пневматический пистолет</t>
  </si>
  <si>
    <t>133</t>
  </si>
  <si>
    <t>Малокалиберная винтовка</t>
  </si>
  <si>
    <t>134</t>
  </si>
  <si>
    <t>Малокалиберный пистолет</t>
  </si>
  <si>
    <t>135</t>
  </si>
  <si>
    <t>Движущаяся мишень</t>
  </si>
  <si>
    <t>136</t>
  </si>
  <si>
    <t>Пэйнтбол</t>
  </si>
  <si>
    <t>137</t>
  </si>
  <si>
    <t>Радиоспорт</t>
  </si>
  <si>
    <t>138</t>
  </si>
  <si>
    <t>Рафтинг</t>
  </si>
  <si>
    <t>139</t>
  </si>
  <si>
    <t>Регби - всего</t>
  </si>
  <si>
    <t>140</t>
  </si>
  <si>
    <t>в том числе:
Регби</t>
  </si>
  <si>
    <t>141</t>
  </si>
  <si>
    <t>Регби 7 (муж.)</t>
  </si>
  <si>
    <t>142</t>
  </si>
  <si>
    <t>Регби 7 (жен.)</t>
  </si>
  <si>
    <t>143</t>
  </si>
  <si>
    <t>Регби - пляжное</t>
  </si>
  <si>
    <t>144</t>
  </si>
  <si>
    <t>Регбол</t>
  </si>
  <si>
    <t>145</t>
  </si>
  <si>
    <t>Роллер спорт</t>
  </si>
  <si>
    <t>146</t>
  </si>
  <si>
    <t>Роуп скиппинг (спортивная скакалка)</t>
  </si>
  <si>
    <t>Рукопашный бой</t>
  </si>
  <si>
    <t>147</t>
  </si>
  <si>
    <t>Рыболовный спорт</t>
  </si>
  <si>
    <t>148</t>
  </si>
  <si>
    <t>Сават</t>
  </si>
  <si>
    <t>149</t>
  </si>
  <si>
    <t>Самбо</t>
  </si>
  <si>
    <t>150</t>
  </si>
  <si>
    <t>Самолетный спорт</t>
  </si>
  <si>
    <t>151</t>
  </si>
  <si>
    <t>Санный спорт</t>
  </si>
  <si>
    <t>152</t>
  </si>
  <si>
    <t>Северное многоборье</t>
  </si>
  <si>
    <t>153</t>
  </si>
  <si>
    <t>Серфинг</t>
  </si>
  <si>
    <t>154</t>
  </si>
  <si>
    <t>Синхронное плавание</t>
  </si>
  <si>
    <t>155</t>
  </si>
  <si>
    <t>Скалолазание</t>
  </si>
  <si>
    <t>156</t>
  </si>
  <si>
    <t>Сквош</t>
  </si>
  <si>
    <t>157</t>
  </si>
  <si>
    <t>Скейтбординг</t>
  </si>
  <si>
    <t>158</t>
  </si>
  <si>
    <t xml:space="preserve">Служебно-боевая стрельба </t>
  </si>
  <si>
    <t>159</t>
  </si>
  <si>
    <t>Служебно-прикладной спорт</t>
  </si>
  <si>
    <t>160</t>
  </si>
  <si>
    <t>Служебно-прикладной спорт ФСО России</t>
  </si>
  <si>
    <t>161</t>
  </si>
  <si>
    <t>Служебно-прикладной спорт ФТС России</t>
  </si>
  <si>
    <t>162</t>
  </si>
  <si>
    <t>Служебное двоеборье</t>
  </si>
  <si>
    <t>163</t>
  </si>
  <si>
    <t>Служебное единоборство</t>
  </si>
  <si>
    <t>164</t>
  </si>
  <si>
    <t>Служебное многоборье</t>
  </si>
  <si>
    <t>165</t>
  </si>
  <si>
    <t>Служебный биатлон</t>
  </si>
  <si>
    <t>166</t>
  </si>
  <si>
    <t>Спасательный спорт</t>
  </si>
  <si>
    <t>167</t>
  </si>
  <si>
    <t>Стрельба из боевого ручного стрелкового оружия</t>
  </si>
  <si>
    <t>168</t>
  </si>
  <si>
    <t>Стрельба из штатного или табельного оружия</t>
  </si>
  <si>
    <t>169</t>
  </si>
  <si>
    <t>Смешанное боевое единоборство (ММА)</t>
  </si>
  <si>
    <t>170</t>
  </si>
  <si>
    <t>Сноуборд</t>
  </si>
  <si>
    <t>171</t>
  </si>
  <si>
    <t>Современное пятиборье</t>
  </si>
  <si>
    <t>172</t>
  </si>
  <si>
    <t>Софтбол</t>
  </si>
  <si>
    <t>173</t>
  </si>
  <si>
    <t>Спорт сверхлегкой авиации</t>
  </si>
  <si>
    <t>174</t>
  </si>
  <si>
    <t>Спортивная акробатика</t>
  </si>
  <si>
    <t>175</t>
  </si>
  <si>
    <t>Спортивная аэробика</t>
  </si>
  <si>
    <t>176</t>
  </si>
  <si>
    <t>Спортивная борьба - всего</t>
  </si>
  <si>
    <t>177</t>
  </si>
  <si>
    <t>в том числе:
Вольная борьба</t>
  </si>
  <si>
    <t>178</t>
  </si>
  <si>
    <t>Греко-римская борьба</t>
  </si>
  <si>
    <t>179</t>
  </si>
  <si>
    <t>Грэпплинг</t>
  </si>
  <si>
    <t>180</t>
  </si>
  <si>
    <t>Грэпплинг-ги</t>
  </si>
  <si>
    <t>181</t>
  </si>
  <si>
    <t>Панкратион</t>
  </si>
  <si>
    <t>182</t>
  </si>
  <si>
    <t>Спортивная гимнастика</t>
  </si>
  <si>
    <t>183</t>
  </si>
  <si>
    <t>Спортивная йога</t>
  </si>
  <si>
    <t>184</t>
  </si>
  <si>
    <t>Спортивно-прикладное собаководство</t>
  </si>
  <si>
    <t>185</t>
  </si>
  <si>
    <t>Спортивное метание ножа</t>
  </si>
  <si>
    <t>Спортивное ориентирование</t>
  </si>
  <si>
    <t>186</t>
  </si>
  <si>
    <t>Спортивный бридж</t>
  </si>
  <si>
    <t>187</t>
  </si>
  <si>
    <t>Спортивный туризм</t>
  </si>
  <si>
    <t>188</t>
  </si>
  <si>
    <t>Стендовая стрельба - всего</t>
  </si>
  <si>
    <t>189</t>
  </si>
  <si>
    <t>в том числе:
Трап</t>
  </si>
  <si>
    <t>190</t>
  </si>
  <si>
    <t>Скит</t>
  </si>
  <si>
    <t>191</t>
  </si>
  <si>
    <t>Дубль-трап</t>
  </si>
  <si>
    <t>192</t>
  </si>
  <si>
    <t>Спортинг</t>
  </si>
  <si>
    <t>193</t>
  </si>
  <si>
    <t>Страйкбол</t>
  </si>
  <si>
    <t>194</t>
  </si>
  <si>
    <t>Стрельба из арбалета</t>
  </si>
  <si>
    <t>195</t>
  </si>
  <si>
    <t>Стрельба из лука - всего</t>
  </si>
  <si>
    <t>196</t>
  </si>
  <si>
    <t>в том числе:
Классический лук</t>
  </si>
  <si>
    <t>197</t>
  </si>
  <si>
    <t xml:space="preserve">   Блочный лук</t>
  </si>
  <si>
    <t>198</t>
  </si>
  <si>
    <t xml:space="preserve">   Ачери </t>
  </si>
  <si>
    <t>199</t>
  </si>
  <si>
    <t>Судомодельный спорт</t>
  </si>
  <si>
    <t>200</t>
  </si>
  <si>
    <t>Сумо</t>
  </si>
  <si>
    <t>201</t>
  </si>
  <si>
    <t>Таврели</t>
  </si>
  <si>
    <t>202</t>
  </si>
  <si>
    <t>Тайский бокс</t>
  </si>
  <si>
    <t>203</t>
  </si>
  <si>
    <t>Танцевальный спорт</t>
  </si>
  <si>
    <t>204</t>
  </si>
  <si>
    <t>Теннис</t>
  </si>
  <si>
    <t>205</t>
  </si>
  <si>
    <t>Триатлон</t>
  </si>
  <si>
    <t>206</t>
  </si>
  <si>
    <t>207</t>
  </si>
  <si>
    <t>208</t>
  </si>
  <si>
    <t>Тхэквондо ГТФ</t>
  </si>
  <si>
    <t>Тхэквондо ИТФ</t>
  </si>
  <si>
    <t>210</t>
  </si>
  <si>
    <t>Тяжелая атлетика</t>
  </si>
  <si>
    <t>211</t>
  </si>
  <si>
    <t>Универсальный бой</t>
  </si>
  <si>
    <t>212</t>
  </si>
  <si>
    <t>Ушу</t>
  </si>
  <si>
    <t>213</t>
  </si>
  <si>
    <t>Фехтование - всего</t>
  </si>
  <si>
    <t>214</t>
  </si>
  <si>
    <t>в том числе:
Рапира</t>
  </si>
  <si>
    <t>215</t>
  </si>
  <si>
    <t>Сабля</t>
  </si>
  <si>
    <t>216</t>
  </si>
  <si>
    <t>Шпага</t>
  </si>
  <si>
    <t>217</t>
  </si>
  <si>
    <t>Частично перешли</t>
  </si>
  <si>
    <t>Арт-фехтование</t>
  </si>
  <si>
    <t>218</t>
  </si>
  <si>
    <t>Фигурное катание на коньках</t>
  </si>
  <si>
    <t>219</t>
  </si>
  <si>
    <t>Фитнес-аэробика</t>
  </si>
  <si>
    <t>220</t>
  </si>
  <si>
    <t>Флаинг диск</t>
  </si>
  <si>
    <t>221</t>
  </si>
  <si>
    <t>Флорбол</t>
  </si>
  <si>
    <t>222</t>
  </si>
  <si>
    <t>Фристайл - всего</t>
  </si>
  <si>
    <t>223</t>
  </si>
  <si>
    <t>в том числе:
Акробатика</t>
  </si>
  <si>
    <t>224</t>
  </si>
  <si>
    <t>Биг-эйр</t>
  </si>
  <si>
    <t>225</t>
  </si>
  <si>
    <t>Могул</t>
  </si>
  <si>
    <t>226</t>
  </si>
  <si>
    <t>Ски-кросс</t>
  </si>
  <si>
    <t>227</t>
  </si>
  <si>
    <t>Хаф-пайп</t>
  </si>
  <si>
    <t>228</t>
  </si>
  <si>
    <t>Слоуп-стайл</t>
  </si>
  <si>
    <t>229</t>
  </si>
  <si>
    <t>Функциональное многоборье</t>
  </si>
  <si>
    <t>230</t>
  </si>
  <si>
    <t>Футбол - всего</t>
  </si>
  <si>
    <t>231</t>
  </si>
  <si>
    <t>в том числе:
Футбол (муж.)</t>
  </si>
  <si>
    <t>232</t>
  </si>
  <si>
    <t>Футбол (жен.)</t>
  </si>
  <si>
    <t>233</t>
  </si>
  <si>
    <t>Мини-футбол (футзал)</t>
  </si>
  <si>
    <t>234</t>
  </si>
  <si>
    <t>Пляжный футбол</t>
  </si>
  <si>
    <t>235</t>
  </si>
  <si>
    <t>Футгольф</t>
  </si>
  <si>
    <t>236</t>
  </si>
  <si>
    <t>Хапкидо</t>
  </si>
  <si>
    <t>237</t>
  </si>
  <si>
    <t>Хапсагай</t>
  </si>
  <si>
    <t>238</t>
  </si>
  <si>
    <t>Хоккей - всего</t>
  </si>
  <si>
    <t>239</t>
  </si>
  <si>
    <t>в том числе:
Хоккей (муж.)</t>
  </si>
  <si>
    <t>240</t>
  </si>
  <si>
    <t>Хоккей (жен.)</t>
  </si>
  <si>
    <t>241</t>
  </si>
  <si>
    <t>Хоккей на траве - всего</t>
  </si>
  <si>
    <t>242</t>
  </si>
  <si>
    <t>в том числе:
Хоккей на траве (муж.)</t>
  </si>
  <si>
    <t>243</t>
  </si>
  <si>
    <t>Хоккей на траве (жен.)</t>
  </si>
  <si>
    <t>244</t>
  </si>
  <si>
    <t>Индорхоккей</t>
  </si>
  <si>
    <t>245</t>
  </si>
  <si>
    <t>Хоккей с мячом</t>
  </si>
  <si>
    <t>246</t>
  </si>
  <si>
    <t>Художественная гимнастика</t>
  </si>
  <si>
    <t>247</t>
  </si>
  <si>
    <t>Хуреш</t>
  </si>
  <si>
    <t>248</t>
  </si>
  <si>
    <t>Чир спорт</t>
  </si>
  <si>
    <t>249</t>
  </si>
  <si>
    <t>Шахматы</t>
  </si>
  <si>
    <t>250</t>
  </si>
  <si>
    <t>Шашки</t>
  </si>
  <si>
    <t>251</t>
  </si>
  <si>
    <t>Шодсанлат</t>
  </si>
  <si>
    <t>252</t>
  </si>
  <si>
    <t>Эстетическая гимнастика</t>
  </si>
  <si>
    <t>253</t>
  </si>
  <si>
    <t>Якутские национальные прыжки</t>
  </si>
  <si>
    <t>254</t>
  </si>
  <si>
    <t>ИТОГО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</si>
  <si>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</si>
  <si>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</si>
  <si>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</si>
  <si>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</si>
  <si>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</si>
  <si>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</si>
  <si>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</si>
  <si>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</si>
  <si>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</si>
  <si>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Код по ОКЕИ: человек – 792</t>
  </si>
  <si>
    <t>в том числе по этапам и годам подготовки</t>
  </si>
  <si>
    <t>в том числе по этапам подготовки</t>
  </si>
  <si>
    <t>спортивно-оздоровительный</t>
  </si>
  <si>
    <t>тренировочный</t>
  </si>
  <si>
    <t>совершенствования спортивного мастерства</t>
  </si>
  <si>
    <t>более 4</t>
  </si>
  <si>
    <t>37</t>
  </si>
  <si>
    <t>113</t>
  </si>
  <si>
    <t>209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</si>
  <si>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</si>
  <si>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Код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</si>
  <si>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</si>
  <si>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</si>
  <si>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r>
      <rPr>
        <sz val="8"/>
        <color rgb="FF000000"/>
        <rFont val="Tahoma"/>
        <family val="2"/>
        <charset val="204"/>
      </rPr>
      <t>Распределение численности занимающихся по источникам финансирования 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</si>
  <si>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rPr>
        <sz val="8"/>
        <color rgb="FF000000"/>
        <rFont val="Tahoma"/>
        <family val="2"/>
        <charset val="204"/>
      </rPr>
      <t>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</si>
  <si>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</si>
  <si>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услуг</t>
  </si>
  <si>
    <t>Из иных внебюджетных источников</t>
  </si>
  <si>
    <t>федерального бюджета</t>
  </si>
  <si>
    <t>бюджета субъекта РФ</t>
  </si>
  <si>
    <t>местного бюджета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</si>
  <si>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</si>
  <si>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Раздел V. Спортивные разряды, спортивные звания</t>
  </si>
  <si>
    <t xml:space="preserve">Код по ОКЕИ: человек – 792, единица – 642        
</t>
  </si>
  <si>
    <r>
      <rPr>
        <sz val="8"/>
        <color rgb="FF000000"/>
        <rFont val="Tahoma"/>
        <family val="2"/>
        <charset val="204"/>
      </rPr>
      <t xml:space="preserve">Из числа занимающихся (гр. 6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</si>
  <si>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r>
      <rPr>
        <sz val="8"/>
        <rFont val="Tahoma"/>
        <family val="2"/>
        <charset val="204"/>
      </rP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</si>
  <si>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Раздел2 графа3
Число отделений</t>
  </si>
  <si>
    <t>Раздел2 графа5
Число отделений</t>
  </si>
  <si>
    <t>Всего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</si>
  <si>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</si>
  <si>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</si>
  <si>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</si>
  <si>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</si>
  <si>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</si>
  <si>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</si>
  <si>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</si>
  <si>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</si>
  <si>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</si>
  <si>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</si>
  <si>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</si>
  <si>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</si>
  <si>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 xml:space="preserve">                                                                        Раздел VI. Занимающиеся – кандидаты в спортивные сборные команды России</t>
  </si>
  <si>
    <t>Код по ОКЕИ: человек 792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</si>
  <si>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</si>
  <si>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</si>
  <si>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</si>
  <si>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</si>
  <si>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</si>
  <si>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Раздел VII. Всероссийские спортивные соревнования</t>
  </si>
  <si>
    <t>Коды по ОКЕИ: единица - 642</t>
  </si>
  <si>
    <t>Результаты выступлений на соревнованиях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</si>
  <si>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</si>
  <si>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</si>
  <si>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</si>
  <si>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</si>
  <si>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</si>
  <si>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</si>
  <si>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</si>
  <si>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</si>
  <si>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Раздел VIII. Международные спортивные соревнования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</si>
  <si>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</si>
  <si>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</si>
  <si>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</si>
  <si>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</si>
  <si>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</si>
  <si>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</si>
  <si>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</si>
  <si>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</si>
  <si>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</si>
  <si>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</si>
  <si>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Раздел IX. Тренерский состав</t>
  </si>
  <si>
    <t>Число тренеров</t>
  </si>
  <si>
    <t>Число тренеров-преподавателей</t>
  </si>
  <si>
    <t>профессиональное образование</t>
  </si>
  <si>
    <t>квалификационную категорию</t>
  </si>
  <si>
    <t>в возрасте:</t>
  </si>
  <si>
    <t>Звание «Заслуженный тренер России»</t>
  </si>
  <si>
    <t>в том числе штатных</t>
  </si>
  <si>
    <t>высшее</t>
  </si>
  <si>
    <t>среднее</t>
  </si>
  <si>
    <t>в том числе
физкультурное</t>
  </si>
  <si>
    <t>высшую</t>
  </si>
  <si>
    <t>первую</t>
  </si>
  <si>
    <t>вторую</t>
  </si>
  <si>
    <t>Раздел X. Административные работники и специалисты</t>
  </si>
  <si>
    <t>Наименование должности</t>
  </si>
  <si>
    <t>Число работников</t>
  </si>
  <si>
    <t>из них имеют (из гр. 4):</t>
  </si>
  <si>
    <t>почетные звания</t>
  </si>
  <si>
    <t>в том числе штатные</t>
  </si>
  <si>
    <t>Заслужен-ный тренер России</t>
  </si>
  <si>
    <t>Заслуженный работник физической культуры Российской Федерации</t>
  </si>
  <si>
    <t>Директор (руководитель)</t>
  </si>
  <si>
    <t>Заместители директора (руководителя)</t>
  </si>
  <si>
    <t xml:space="preserve">      в том числе:
   по спортивной работе</t>
  </si>
  <si>
    <t xml:space="preserve">   другие</t>
  </si>
  <si>
    <t>Главный бухгалтер</t>
  </si>
  <si>
    <t>Инструкторы по спорту</t>
  </si>
  <si>
    <t>Спортсмены, спортсмены-инструкторы</t>
  </si>
  <si>
    <t xml:space="preserve">   в том числе:
   проходящие спортивную подготовку в 
   организациях, осуществляющих спортивную 
   подготовку</t>
  </si>
  <si>
    <t>Инструкторы – методисты (включая старшего)</t>
  </si>
  <si>
    <t>Техники (специалист) по эксплуатации и ремонту спортивной техники, инвентаря и снаряжения</t>
  </si>
  <si>
    <t>Преподаватели</t>
  </si>
  <si>
    <t>Воспитатели (включая старшего)</t>
  </si>
  <si>
    <t>Методисты (включая старшего)</t>
  </si>
  <si>
    <t>Педагоги – психологи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</si>
  <si>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</si>
  <si>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</si>
  <si>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</si>
  <si>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</si>
  <si>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</si>
  <si>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</si>
  <si>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Раздел XI. Спортивные сооружения</t>
  </si>
  <si>
    <t>Наименование спортивного сооружения</t>
  </si>
  <si>
    <t>Число спортивных сооружений – всего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</si>
  <si>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</si>
  <si>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</si>
  <si>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</si>
  <si>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</si>
  <si>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</si>
  <si>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</si>
  <si>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</si>
  <si>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муници-пальной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</si>
  <si>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</si>
  <si>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</si>
  <si>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</si>
  <si>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</si>
  <si>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</si>
  <si>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</si>
  <si>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</si>
  <si>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</si>
  <si>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</si>
  <si>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</si>
  <si>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</si>
  <si>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</si>
  <si>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</si>
  <si>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</si>
  <si>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</si>
  <si>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</si>
  <si>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</si>
  <si>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</si>
  <si>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</si>
  <si>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</si>
  <si>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</si>
  <si>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</si>
  <si>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</si>
  <si>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</si>
  <si>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</si>
  <si>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</si>
  <si>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</si>
  <si>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</si>
  <si>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</si>
  <si>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</si>
  <si>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</si>
  <si>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</si>
  <si>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</si>
  <si>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</si>
  <si>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</si>
  <si>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t xml:space="preserve">Расходы на содержание организаций
</t>
  </si>
  <si>
    <t>ВСЕГО</t>
  </si>
  <si>
    <t>федеральный бюджет</t>
  </si>
  <si>
    <t>Всего расходов</t>
  </si>
  <si>
    <t xml:space="preserve">   прочее</t>
  </si>
  <si>
    <t xml:space="preserve">   другие расходы на содержание</t>
  </si>
  <si>
    <t>Прочие расходы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</si>
  <si>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лица).
</t>
  </si>
  <si>
    <t>Футбол 6х6, 7х7, 8х8</t>
  </si>
  <si>
    <t>Интерактивный футбол</t>
  </si>
  <si>
    <t>Тхэквондо МФТ</t>
  </si>
  <si>
    <t>Тхэквондо (ВТФ)</t>
  </si>
  <si>
    <t>Тренеры</t>
  </si>
  <si>
    <t>Тренеры-преподаватели</t>
  </si>
  <si>
    <t>квалификационные категории</t>
  </si>
  <si>
    <t>Высшая</t>
  </si>
  <si>
    <t>Первая</t>
  </si>
  <si>
    <t>Вторая</t>
  </si>
  <si>
    <t>штатные тренеры:</t>
  </si>
  <si>
    <t>совместители:</t>
  </si>
  <si>
    <t>ИТОГО тренеров ЦСП</t>
  </si>
  <si>
    <t>базовый уровень (из гр. 22)</t>
  </si>
  <si>
    <t>углубленный уровень (из гр. 22)</t>
  </si>
  <si>
    <t>базовый уровень (из гр. 25)</t>
  </si>
  <si>
    <t>углубленный уровень (из гр. 25)</t>
  </si>
  <si>
    <t xml:space="preserve">юридические лица (кроме субъектов малого и среднего предпринимательства) – 
организации, осуществляющие спортивную подготовку или обеспечивающие подготовку спортивного резерва, независимо от их организационно-правовых форм и форм собственности: детско-юношеские спортивные школы (ДЮСШ), спортивные школы (СШ), спортивные школы олимпийского резерва (СШОР), училища олимпийского резерва (УОР - колледжи, техникумы), центры спортивной подготовки (ЦСП), центры олимпийской подготовки (ЦОП), другие организации;
</t>
  </si>
  <si>
    <t>Профессиональная переподготовка (за отчетный год)</t>
  </si>
  <si>
    <t>Повышение квалификации (за отчетный год)</t>
  </si>
  <si>
    <t>Раздел III. Численность занимающихся по программам спортивной подготовки</t>
  </si>
  <si>
    <t>Раздел XIII. Финансовая деятельность организаций</t>
  </si>
  <si>
    <t>Иные правовые образования 
(в том числе частные)</t>
  </si>
  <si>
    <t>Обучающиеся по дополнительным общеобразовательным программам в области физической культуры и спорта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</si>
  <si>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</si>
  <si>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</si>
  <si>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</si>
  <si>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из гр.4:</t>
  </si>
  <si>
    <t>до 35 лет</t>
  </si>
  <si>
    <t>35-49 лет</t>
  </si>
  <si>
    <t>49-65 лет</t>
  </si>
  <si>
    <t>старше 65 лет</t>
  </si>
  <si>
    <r>
      <t xml:space="preserve">Организации </t>
    </r>
    <r>
      <rPr>
        <b/>
        <sz val="10"/>
        <color rgb="FF000000"/>
        <rFont val="Tahoma"/>
        <family val="2"/>
        <charset val="204"/>
      </rPr>
      <t>в ведении органов управления в сфере физической культуры и спорта</t>
    </r>
  </si>
  <si>
    <t>Строка 17 заполняется только организациями сферы физической культуры и спорта</t>
  </si>
  <si>
    <t>Базовый вид спорта</t>
  </si>
  <si>
    <t>Код по ОКЕИ: тысяча рублей - 384</t>
  </si>
  <si>
    <t>в том числе по источникам финансирования и 
разделам функциональной классификации расходов бюджета: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</si>
  <si>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</si>
  <si>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</si>
  <si>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</si>
  <si>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2</t>
  </si>
  <si>
    <t>в том числе: 
Заработная плата</t>
  </si>
  <si>
    <t>Организация и проведение спортивных мероприятий</t>
  </si>
  <si>
    <t>Участие в соревнованиях и
тренировочных сборах</t>
  </si>
  <si>
    <t>Материально-техническое обеспечение - всего:</t>
  </si>
  <si>
    <t xml:space="preserve">  другие специалисты</t>
  </si>
  <si>
    <t>Предоставление  доступа к объекту спорта</t>
  </si>
  <si>
    <t>Содержание спортивных сооружений - всего:</t>
  </si>
  <si>
    <t>(дата составления)</t>
  </si>
  <si>
    <t>Раздел XII. Сведения о численности и оплате труда работников</t>
  </si>
  <si>
    <t>Коды по ОКЕИ: человек – 792; единица – 642; тысяча рублей – 384</t>
  </si>
  <si>
    <r>
      <t xml:space="preserve">Количество ставок, </t>
    </r>
    <r>
      <rPr>
        <i/>
        <sz val="8"/>
        <color rgb="FF000000"/>
        <rFont val="Tahoma"/>
        <family val="2"/>
        <charset val="204"/>
      </rPr>
      <t>единиц</t>
    </r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</si>
  <si>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</si>
  <si>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r>
      <t xml:space="preserve">Фонд начисленной заработной платы работников, </t>
    </r>
    <r>
      <rPr>
        <i/>
        <sz val="8"/>
        <rFont val="Tahoma"/>
        <family val="2"/>
        <charset val="204"/>
      </rPr>
      <t>тыс. руб.</t>
    </r>
  </si>
  <si>
    <t>по источникам финансирования</t>
  </si>
  <si>
    <t>всего (без внешних совместителей)</t>
  </si>
  <si>
    <t>внешних совме-стителей</t>
  </si>
  <si>
    <t xml:space="preserve">списочного состава
(без внеш-них совме-стителей)
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</si>
  <si>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</si>
  <si>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</si>
  <si>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</si>
  <si>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</si>
  <si>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</si>
  <si>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бюджет субъекта РФ</t>
  </si>
  <si>
    <t>муниципальный бюджет</t>
  </si>
  <si>
    <t>ПДД</t>
  </si>
  <si>
    <t>по разделам функциональной классификации расходов бюджета и средства от приносящей доход деятельности (ПДД)</t>
  </si>
  <si>
    <t>Итого</t>
  </si>
  <si>
    <t>Директор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</si>
  <si>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</si>
  <si>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</si>
  <si>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 xml:space="preserve">     тренерский персонал - всего:</t>
  </si>
  <si>
    <t xml:space="preserve">   в том числе:
   главные тренеры по видам спорта;</t>
  </si>
  <si>
    <t xml:space="preserve">     старшие тренеры по видам спорта; </t>
  </si>
  <si>
    <t xml:space="preserve">     тренеры по видам спорта - всего:</t>
  </si>
  <si>
    <t xml:space="preserve">       в том числе:
       тренеры</t>
  </si>
  <si>
    <t xml:space="preserve">         тренеры-преподаватели</t>
  </si>
  <si>
    <t xml:space="preserve">      методический персонал:</t>
  </si>
  <si>
    <t xml:space="preserve">      в том числе:
      инструкторы-методисты;</t>
  </si>
  <si>
    <t xml:space="preserve">      старшие инструкторы-методисты</t>
  </si>
  <si>
    <t>Тренеры спортивных сборных команд:</t>
  </si>
  <si>
    <t xml:space="preserve">    в том числе:    
    главные тренеры спортивных сборных команд;</t>
  </si>
  <si>
    <t xml:space="preserve">    старшие тренеры спортивных сборных команд</t>
  </si>
  <si>
    <t>Тренеры-консультанты</t>
  </si>
  <si>
    <t>Старшие тренеры по резерву сборных команд</t>
  </si>
  <si>
    <t>Медицинские работники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</si>
  <si>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</si>
  <si>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r>
      <t xml:space="preserve">Число отделений по видам спорта, </t>
    </r>
    <r>
      <rPr>
        <i/>
        <sz val="8"/>
        <color rgb="FF000000"/>
        <rFont val="Tahoma"/>
        <family val="2"/>
        <charset val="204"/>
      </rPr>
      <t>единица</t>
    </r>
  </si>
  <si>
    <t>Кандидаты, подготовленные в отчетном году</t>
  </si>
  <si>
    <t xml:space="preserve">     спортсмены, спортсмены-инструкторы</t>
  </si>
  <si>
    <t>Итого организаций</t>
  </si>
  <si>
    <t xml:space="preserve">  в том числе: 
  тренеры;</t>
  </si>
  <si>
    <t xml:space="preserve">  тренеры-преподаватели;</t>
  </si>
  <si>
    <t xml:space="preserve">  инструкторы-методисты;</t>
  </si>
  <si>
    <t xml:space="preserve">   в том числе: 
   аренда (услуги спортсооружений);</t>
  </si>
  <si>
    <t xml:space="preserve">   собственные спортсооружения;</t>
  </si>
  <si>
    <t xml:space="preserve">   в том числе: 
   экипировка, спортивное оборудование, 
   инвентарь;</t>
  </si>
  <si>
    <t>Структурные подразделения, реализующие программы спортивной подготовки</t>
  </si>
  <si>
    <t>Обособленные структурные подразделения, реализующие программы спортивной подготовки</t>
  </si>
  <si>
    <t xml:space="preserve">Структурные подразделения, реализующие дополнительные общеобразовательные программы в области физической культуры и спорта </t>
  </si>
  <si>
    <t>Структурные подразделения, реализующие дополнительные общеобразовательные программы в области физической культуры и спорта</t>
  </si>
  <si>
    <t>Итого обособленных структурных подразделений, реализующих программы спортивной подготовки</t>
  </si>
  <si>
    <r>
      <t xml:space="preserve">Число занимающихся </t>
    </r>
    <r>
      <rPr>
        <sz val="8"/>
        <color rgb="FF000000"/>
        <rFont val="Tahoma"/>
        <family val="2"/>
        <charset val="204"/>
      </rPr>
      <t xml:space="preserve">на 31 декабря отчетного года, </t>
    </r>
    <r>
      <rPr>
        <i/>
        <sz val="8"/>
        <color rgb="FF000000"/>
        <rFont val="Tahoma"/>
        <family val="2"/>
        <charset val="204"/>
      </rPr>
      <t>человек</t>
    </r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</si>
  <si>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08)</t>
    </r>
  </si>
  <si>
    <t>Медико-восстановительные мероприятия</t>
  </si>
  <si>
    <t xml:space="preserve">Занимающиеся </t>
  </si>
  <si>
    <t>СТАТИСТИЧЕСКОЕ НАБЛЮДЕНИЕ МИНИСТЕРСТВА СПОРТА РОССИЙСКОЙ ФЕДЕРАЦИИ</t>
  </si>
  <si>
    <t>Из числа занимающихся (гр. 6 раздела II) кандидаты, состоящие в списках спортивных сборных команд</t>
  </si>
  <si>
    <t>13 5</t>
  </si>
  <si>
    <t>гр 3-4</t>
  </si>
  <si>
    <t>12 Р</t>
  </si>
  <si>
    <t>2 8</t>
  </si>
  <si>
    <t>2 9</t>
  </si>
  <si>
    <t>2 10</t>
  </si>
  <si>
    <t>2 11</t>
  </si>
  <si>
    <t>1 Р</t>
  </si>
  <si>
    <r>
      <t xml:space="preserve">Поступило средств от </t>
    </r>
    <r>
      <rPr>
        <sz val="10"/>
        <rFont val="Times New Roman"/>
        <family val="1"/>
        <charset val="204"/>
      </rPr>
      <t>приносящей доход детельности</t>
    </r>
    <r>
      <rPr>
        <sz val="10"/>
        <color rgb="FF000000"/>
        <rFont val="Times New Roman"/>
        <family val="1"/>
        <charset val="204"/>
      </rPr>
      <t>, тысяча рублей:</t>
    </r>
  </si>
  <si>
    <t xml:space="preserve">             (должность)</t>
  </si>
  <si>
    <t xml:space="preserve">     (номер контактного телефона)</t>
  </si>
  <si>
    <t xml:space="preserve">        (ФИО)</t>
  </si>
  <si>
    <t xml:space="preserve">                   (e-mail)</t>
  </si>
  <si>
    <t xml:space="preserve">  </t>
  </si>
  <si>
    <t xml:space="preserve">       (подпись)</t>
  </si>
  <si>
    <t>Форма № 5-ФК</t>
  </si>
  <si>
    <t>Муниципальный район</t>
  </si>
  <si>
    <t>Городской округ</t>
  </si>
  <si>
    <t>Муниципальный округ</t>
  </si>
  <si>
    <t>более 2</t>
  </si>
  <si>
    <t>Письмо Минспорта России: 
от 08.10.2020 № ИСХ-02-5-10/10166</t>
  </si>
  <si>
    <t>Муниципальное бюджетное учреждение дополнительного образования детско-юношеская спортивная школа № 11 комитета молодежной политики, физической культуры и спорта Администрации города Иванова (МБУ ДО ДЮСШ № 11)</t>
  </si>
  <si>
    <t>153012, Россия, Ивановская область г. Иваново ул. Колотилова д. 41</t>
  </si>
  <si>
    <t>13700153</t>
  </si>
  <si>
    <t>1033700067686</t>
  </si>
  <si>
    <t>Чернова Т.А.</t>
  </si>
  <si>
    <t>30-33-84</t>
  </si>
  <si>
    <t>dush11iv@mail.ru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</si>
</sst>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[$-419]dd/mmm"/>
    <numFmt numFmtId="166" formatCode="0.0;0.0;\ "/>
    <numFmt numFmtId="167" formatCode="_(* #,##0.00_);_(* \(#,##0.00\);_(* \-??_);_(@_)"/>
    <numFmt numFmtId="168" formatCode="0.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000000"/>
      <name val="Tahoma"/>
      <family val="2"/>
      <charset val="204"/>
    </font>
    <font>
      <sz val="1"/>
      <color rgb="FF000000"/>
      <name val="Times New Roman"/>
      <family val="1"/>
      <charset val="204"/>
    </font>
    <font>
      <sz val="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7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name val="Tahoma"/>
      <family val="2"/>
      <charset val="204"/>
    </font>
    <font>
      <sz val="1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9C6500"/>
      <name val="Tahoma"/>
      <family val="2"/>
      <charset val="204"/>
    </font>
    <font>
      <sz val="7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name val="Tahoma"/>
      <family val="2"/>
      <charset val="204"/>
    </font>
    <font>
      <sz val="7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4"/>
      <name val="Tahoma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C6EFCE"/>
        <bgColor rgb="FFC7EECE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2" borderId="0" applyBorder="0" applyProtection="0"/>
    <xf numFmtId="0" fontId="3" fillId="2" borderId="0" applyBorder="0" applyProtection="0">
      <alignment horizontal="center" vertical="center" wrapText="1"/>
    </xf>
    <xf numFmtId="164" fontId="4" fillId="3" borderId="0" applyBorder="0">
      <alignment horizontal="center" vertical="center" wrapText="1"/>
    </xf>
    <xf numFmtId="0" fontId="12" fillId="3" borderId="0" applyBorder="0" applyProtection="0"/>
    <xf numFmtId="0" fontId="26" fillId="4" borderId="0" applyBorder="0" applyProtection="0"/>
    <xf numFmtId="167" fontId="35" fillId="0" borderId="0" applyBorder="0" applyProtection="0"/>
    <xf numFmtId="0" fontId="1" fillId="0" borderId="0"/>
    <xf numFmtId="0" fontId="12" fillId="7" borderId="0" applyNumberFormat="0" applyBorder="0" applyAlignment="0" applyProtection="0"/>
  </cellStyleXfs>
  <cellXfs count="556">
    <xf numFmtId="0" fontId="0" fillId="0" borderId="0" xfId="0"/>
    <xf numFmtId="0" fontId="6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right" vertic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5" fillId="5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2" xfId="0" applyFont="1" applyBorder="1" applyAlignment="1" applyProtection="1">
      <alignment wrapText="1"/>
    </xf>
    <xf numFmtId="49" fontId="15" fillId="0" borderId="2" xfId="0" applyNumberFormat="1" applyFont="1" applyBorder="1" applyAlignment="1" applyProtection="1">
      <alignment horizontal="center" vertical="center"/>
    </xf>
    <xf numFmtId="0" fontId="22" fillId="3" borderId="2" xfId="4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4" fillId="0" borderId="2" xfId="0" applyFont="1" applyBorder="1" applyProtection="1"/>
    <xf numFmtId="0" fontId="15" fillId="5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4" fillId="0" borderId="0" xfId="0" applyFont="1" applyProtection="1"/>
    <xf numFmtId="0" fontId="15" fillId="0" borderId="0" xfId="0" applyFont="1" applyAlignment="1" applyProtection="1">
      <alignment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9" fillId="0" borderId="13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3" fillId="3" borderId="2" xfId="4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/>
    </xf>
    <xf numFmtId="0" fontId="14" fillId="0" borderId="2" xfId="0" applyFont="1" applyBorder="1" applyProtection="1"/>
    <xf numFmtId="0" fontId="13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wrapText="1"/>
    </xf>
    <xf numFmtId="0" fontId="13" fillId="0" borderId="0" xfId="5" applyFont="1" applyFill="1" applyBorder="1" applyAlignment="1" applyProtection="1">
      <alignment wrapText="1"/>
    </xf>
    <xf numFmtId="0" fontId="2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27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indent="15"/>
    </xf>
    <xf numFmtId="0" fontId="26" fillId="4" borderId="2" xfId="5" applyBorder="1" applyAlignment="1" applyProtection="1">
      <alignment wrapText="1"/>
    </xf>
    <xf numFmtId="0" fontId="16" fillId="0" borderId="2" xfId="0" applyFont="1" applyBorder="1" applyAlignment="1" applyProtection="1">
      <alignment horizontal="center" vertical="center"/>
    </xf>
    <xf numFmtId="164" fontId="15" fillId="3" borderId="2" xfId="3" applyFont="1" applyBorder="1" applyAlignment="1" applyProtection="1">
      <alignment horizontal="center" vertical="center" wrapText="1"/>
    </xf>
    <xf numFmtId="165" fontId="4" fillId="0" borderId="11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3" xfId="0" applyFont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26" fillId="4" borderId="0" xfId="5" applyFont="1" applyBorder="1" applyAlignment="1" applyProtection="1"/>
    <xf numFmtId="0" fontId="2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left" wrapText="1" inden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5" borderId="0" xfId="0" applyFont="1" applyFill="1" applyProtection="1"/>
    <xf numFmtId="0" fontId="6" fillId="0" borderId="0" xfId="0" applyFont="1" applyProtection="1"/>
    <xf numFmtId="0" fontId="6" fillId="5" borderId="0" xfId="0" applyFont="1" applyFill="1" applyProtection="1"/>
    <xf numFmtId="0" fontId="9" fillId="5" borderId="0" xfId="0" applyFont="1" applyFill="1" applyAlignment="1" applyProtection="1"/>
    <xf numFmtId="0" fontId="31" fillId="0" borderId="0" xfId="0" applyFont="1" applyProtection="1"/>
    <xf numFmtId="0" fontId="4" fillId="5" borderId="2" xfId="0" applyFont="1" applyFill="1" applyBorder="1" applyAlignment="1" applyProtection="1">
      <alignment horizontal="center" vertical="center"/>
    </xf>
    <xf numFmtId="164" fontId="4" fillId="3" borderId="2" xfId="3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indent="3"/>
    </xf>
    <xf numFmtId="0" fontId="4" fillId="0" borderId="2" xfId="0" applyFont="1" applyBorder="1" applyAlignment="1" applyProtection="1">
      <alignment horizontal="left"/>
    </xf>
    <xf numFmtId="0" fontId="24" fillId="0" borderId="2" xfId="0" applyFont="1" applyBorder="1" applyProtection="1"/>
    <xf numFmtId="0" fontId="34" fillId="4" borderId="0" xfId="5" applyFont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wrapText="1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33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 indent="3"/>
      <protection locked="0"/>
    </xf>
    <xf numFmtId="0" fontId="16" fillId="0" borderId="0" xfId="0" applyFont="1" applyAlignment="1">
      <alignment horizontal="center" vertical="center" wrapText="1"/>
    </xf>
    <xf numFmtId="0" fontId="7" fillId="5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26" fillId="4" borderId="0" xfId="5" applyBorder="1" applyAlignment="1" applyProtection="1">
      <alignment horizontal="center" vertical="center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/>
    </xf>
    <xf numFmtId="0" fontId="41" fillId="0" borderId="2" xfId="0" applyFont="1" applyBorder="1" applyAlignment="1">
      <alignment wrapText="1"/>
    </xf>
    <xf numFmtId="0" fontId="4" fillId="6" borderId="0" xfId="0" applyFont="1" applyFill="1" applyProtection="1"/>
    <xf numFmtId="0" fontId="4" fillId="0" borderId="10" xfId="0" applyFont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164" fontId="4" fillId="3" borderId="2" xfId="3" applyBorder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0" fillId="8" borderId="2" xfId="0" applyFill="1" applyBorder="1"/>
    <xf numFmtId="0" fontId="0" fillId="8" borderId="2" xfId="0" applyFill="1" applyBorder="1" applyProtection="1"/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wrapText="1"/>
    </xf>
    <xf numFmtId="0" fontId="15" fillId="0" borderId="9" xfId="0" applyFont="1" applyBorder="1" applyAlignment="1" applyProtection="1">
      <alignment vertical="center" wrapText="1"/>
    </xf>
    <xf numFmtId="0" fontId="14" fillId="0" borderId="9" xfId="0" applyFont="1" applyBorder="1" applyProtection="1"/>
    <xf numFmtId="0" fontId="13" fillId="5" borderId="10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0" fontId="14" fillId="0" borderId="10" xfId="0" applyFont="1" applyBorder="1" applyProtection="1"/>
    <xf numFmtId="0" fontId="15" fillId="0" borderId="14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13" fillId="8" borderId="2" xfId="4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164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" fontId="4" fillId="0" borderId="0" xfId="0" applyNumberFormat="1" applyFont="1" applyAlignment="1" applyProtection="1">
      <alignment wrapText="1"/>
    </xf>
    <xf numFmtId="2" fontId="43" fillId="9" borderId="0" xfId="0" applyNumberFormat="1" applyFont="1" applyFill="1" applyAlignment="1">
      <alignment horizontal="center" vertical="center"/>
    </xf>
    <xf numFmtId="2" fontId="43" fillId="9" borderId="0" xfId="0" applyNumberFormat="1" applyFont="1" applyFill="1"/>
    <xf numFmtId="0" fontId="32" fillId="0" borderId="0" xfId="0" applyFont="1" applyProtection="1"/>
    <xf numFmtId="0" fontId="32" fillId="0" borderId="0" xfId="0" applyFont="1" applyAlignment="1" applyProtection="1">
      <alignment horizontal="center" vertical="center"/>
    </xf>
    <xf numFmtId="0" fontId="33" fillId="0" borderId="0" xfId="0" applyFont="1" applyProtection="1"/>
    <xf numFmtId="0" fontId="16" fillId="0" borderId="0" xfId="0" applyFont="1" applyProtection="1"/>
    <xf numFmtId="49" fontId="39" fillId="0" borderId="2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49" fontId="40" fillId="0" borderId="2" xfId="0" applyNumberFormat="1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center" vertical="center"/>
    </xf>
    <xf numFmtId="166" fontId="7" fillId="3" borderId="2" xfId="3" applyNumberFormat="1" applyFont="1" applyBorder="1" applyProtection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166" fontId="7" fillId="0" borderId="2" xfId="3" applyNumberFormat="1" applyFont="1" applyFill="1" applyBorder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2" fillId="5" borderId="2" xfId="4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applyProtection="1">
      <alignment horizontal="left" vertical="center" wrapText="1"/>
    </xf>
    <xf numFmtId="0" fontId="38" fillId="0" borderId="2" xfId="0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/>
    <xf numFmtId="0" fontId="7" fillId="0" borderId="0" xfId="0" applyFont="1" applyBorder="1"/>
    <xf numFmtId="0" fontId="16" fillId="0" borderId="0" xfId="0" applyFont="1" applyBorder="1"/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>
      <alignment horizontal="center" vertical="center"/>
    </xf>
    <xf numFmtId="0" fontId="15" fillId="3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2" fillId="7" borderId="2" xfId="8" applyBorder="1" applyAlignment="1" applyProtection="1">
      <alignment wrapText="1"/>
    </xf>
    <xf numFmtId="0" fontId="12" fillId="7" borderId="2" xfId="8" applyBorder="1" applyProtection="1"/>
    <xf numFmtId="2" fontId="16" fillId="0" borderId="0" xfId="0" applyNumberFormat="1" applyFont="1"/>
    <xf numFmtId="0" fontId="16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168" fontId="15" fillId="0" borderId="2" xfId="0" applyNumberFormat="1" applyFont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>
      <alignment horizontal="center" vertical="center"/>
    </xf>
    <xf numFmtId="168" fontId="15" fillId="3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 applyProtection="1">
      <alignment horizontal="center" vertical="center"/>
    </xf>
    <xf numFmtId="168" fontId="15" fillId="3" borderId="2" xfId="3" applyNumberFormat="1" applyFont="1" applyBorder="1">
      <alignment horizontal="center" vertical="center" wrapText="1"/>
    </xf>
    <xf numFmtId="168" fontId="15" fillId="3" borderId="2" xfId="3" applyNumberFormat="1" applyFont="1" applyBorder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68" fontId="15" fillId="0" borderId="2" xfId="0" applyNumberFormat="1" applyFont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2" fontId="15" fillId="3" borderId="2" xfId="3" applyNumberFormat="1" applyFont="1" applyBorder="1" applyAlignment="1">
      <alignment horizontal="center" vertical="center"/>
    </xf>
    <xf numFmtId="2" fontId="15" fillId="3" borderId="2" xfId="6" applyNumberFormat="1" applyFont="1" applyFill="1" applyBorder="1" applyAlignment="1" applyProtection="1">
      <alignment horizontal="center" vertical="center"/>
    </xf>
    <xf numFmtId="2" fontId="15" fillId="5" borderId="2" xfId="6" applyNumberFormat="1" applyFont="1" applyFill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/>
    </xf>
    <xf numFmtId="2" fontId="15" fillId="3" borderId="2" xfId="3" applyNumberFormat="1" applyFont="1" applyBorder="1" applyAlignment="1" applyProtection="1">
      <alignment horizontal="center" vertical="center"/>
    </xf>
    <xf numFmtId="2" fontId="14" fillId="0" borderId="0" xfId="0" applyNumberFormat="1" applyFont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2" fontId="15" fillId="5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wrapText="1"/>
    </xf>
    <xf numFmtId="0" fontId="15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wrapText="1"/>
    </xf>
    <xf numFmtId="0" fontId="14" fillId="0" borderId="12" xfId="0" applyFont="1" applyBorder="1" applyProtection="1"/>
    <xf numFmtId="0" fontId="14" fillId="0" borderId="11" xfId="0" applyFont="1" applyBorder="1" applyProtection="1"/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/>
    <xf numFmtId="14" fontId="7" fillId="0" borderId="0" xfId="0" applyNumberFormat="1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/>
    <xf numFmtId="0" fontId="13" fillId="0" borderId="10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center"/>
    </xf>
    <xf numFmtId="0" fontId="46" fillId="0" borderId="9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9" xfId="0" applyFont="1" applyBorder="1" applyAlignment="1" applyProtection="1">
      <alignment horizontal="center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49" fontId="15" fillId="5" borderId="2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right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6" xfId="0" applyFont="1" applyBorder="1" applyAlignment="1" applyProtection="1">
      <alignment horizontal="right" vertical="center" wrapText="1"/>
    </xf>
    <xf numFmtId="0" fontId="19" fillId="0" borderId="10" xfId="0" applyFont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center" wrapText="1"/>
    </xf>
    <xf numFmtId="0" fontId="22" fillId="0" borderId="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wrapText="1"/>
    </xf>
    <xf numFmtId="0" fontId="12" fillId="0" borderId="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37" fillId="0" borderId="0" xfId="0" applyFont="1" applyAlignment="1" applyProtection="1">
      <alignment horizontal="center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11" xfId="0" applyFont="1" applyBorder="1" applyAlignment="1" applyProtection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</xf>
    <xf numFmtId="0" fontId="39" fillId="0" borderId="15" xfId="0" applyFont="1" applyBorder="1" applyAlignment="1" applyProtection="1">
      <alignment horizontal="center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39" fillId="0" borderId="24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/>
    </xf>
    <xf numFmtId="168" fontId="45" fillId="0" borderId="13" xfId="0" applyNumberFormat="1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wrapText="1"/>
      <protection locked="0"/>
    </xf>
  </cellXfs>
  <cellStyles count="9">
    <cellStyle name="Excel Built-in Good" xfId="4"/>
    <cellStyle name="Excel Built-in Neutral" xfId="5"/>
    <cellStyle name="Обычный" xfId="0" builtinId="0"/>
    <cellStyle name="Обычный 2" xfId="7"/>
    <cellStyle name="Ошибка граф" xfId="1"/>
    <cellStyle name="Ошибка строки" xfId="2"/>
    <cellStyle name="Расчетная ячейка" xfId="3"/>
    <cellStyle name="Финансовый 2" xfId="6"/>
    <cellStyle name="Хороший 2" xfId="8"/>
  </cellStyles>
  <dxfs count="5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400000"/>
      <rgbColor rgb="FF008000"/>
      <rgbColor rgb="FF000080"/>
      <rgbColor rgb="FF9C6500"/>
      <rgbColor rgb="FF800080"/>
      <rgbColor rgb="FF008080"/>
      <rgbColor rgb="FFDDDDDD"/>
      <rgbColor rgb="FF808080"/>
      <rgbColor rgb="FF729FCF"/>
      <rgbColor rgb="FF993366"/>
      <rgbColor rgb="FFFFFFCC"/>
      <rgbColor rgb="FFC7EECE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D7D7"/>
      <rgbColor rgb="FF3366FF"/>
      <rgbColor rgb="FF33CCCC"/>
      <rgbColor rgb="FF99CC00"/>
      <rgbColor rgb="FFFFC0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050" name="_x0000_t202" hidden="1">
          <a:extLst>
            <a:ext uri="{FF2B5EF4-FFF2-40B4-BE49-F238E27FC236}">
              <a16:creationId xmlns=""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D2CC12E4-496E-4D86-AB44-0EE2CD1DD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495300</xdr:colOff>
      <xdr:row>41</xdr:row>
      <xdr:rowOff>133350</xdr:rowOff>
    </xdr:to>
    <xdr:sp macro="" textlink="">
      <xdr:nvSpPr>
        <xdr:cNvPr id="7171" name="AutoShape 3">
          <a:extLst>
            <a:ext uri="{FF2B5EF4-FFF2-40B4-BE49-F238E27FC236}">
              <a16:creationId xmlns="" xmlns:a16="http://schemas.microsoft.com/office/drawing/2014/main" id="{00000000-0008-0000-0300-0000031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991225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074" name="_x0000_t202" hidden="1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098" name="_x0000_t202" hidden="1">
          <a:extLst>
            <a:ext uri="{FF2B5EF4-FFF2-40B4-BE49-F238E27FC236}">
              <a16:creationId xmlns="" xmlns:a16="http://schemas.microsoft.com/office/drawing/2014/main" id="{00000000-0008-0000-0A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350307FD-1358-4F4A-867F-285E45054D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32</xdr:row>
      <xdr:rowOff>436144</xdr:rowOff>
    </xdr:from>
    <xdr:to>
      <xdr:col>1</xdr:col>
      <xdr:colOff>1559092</xdr:colOff>
      <xdr:row>32</xdr:row>
      <xdr:rowOff>436562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flipV="1">
          <a:off x="59531" y="11660605"/>
          <a:ext cx="1499561" cy="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75197</xdr:colOff>
      <xdr:row>35</xdr:row>
      <xdr:rowOff>0</xdr:rowOff>
    </xdr:from>
    <xdr:to>
      <xdr:col>1</xdr:col>
      <xdr:colOff>1905000</xdr:colOff>
      <xdr:row>35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>
          <a:off x="75197" y="12021553"/>
          <a:ext cx="18298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32</xdr:row>
      <xdr:rowOff>428625</xdr:rowOff>
    </xdr:from>
    <xdr:to>
      <xdr:col>4</xdr:col>
      <xdr:colOff>400050</xdr:colOff>
      <xdr:row>32</xdr:row>
      <xdr:rowOff>428625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3543300" y="11649075"/>
          <a:ext cx="1581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3434013</xdr:colOff>
      <xdr:row>34</xdr:row>
      <xdr:rowOff>321844</xdr:rowOff>
    </xdr:from>
    <xdr:to>
      <xdr:col>4</xdr:col>
      <xdr:colOff>581025</xdr:colOff>
      <xdr:row>34</xdr:row>
      <xdr:rowOff>323850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3434013" y="12180469"/>
          <a:ext cx="1871412" cy="20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5013</xdr:colOff>
      <xdr:row>33</xdr:row>
      <xdr:rowOff>0</xdr:rowOff>
    </xdr:from>
    <xdr:to>
      <xdr:col>7</xdr:col>
      <xdr:colOff>495300</xdr:colOff>
      <xdr:row>33</xdr:row>
      <xdr:rowOff>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flipV="1">
          <a:off x="6583613" y="11722100"/>
          <a:ext cx="139198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787066</xdr:colOff>
      <xdr:row>35</xdr:row>
      <xdr:rowOff>3007</xdr:rowOff>
    </xdr:from>
    <xdr:to>
      <xdr:col>7</xdr:col>
      <xdr:colOff>120316</xdr:colOff>
      <xdr:row>35</xdr:row>
      <xdr:rowOff>3007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>
          <a:off x="6406816" y="12204532"/>
          <a:ext cx="1171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5-&#1060;&#1050;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9;&#1102;&#1096;&#1072;/5&#1092;&#1082;2020/2Svodny_2019!&#1051;&#1048;%20(4)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5-&#1060;&#1050;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Раздел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G43"/>
  <sheetViews>
    <sheetView showGridLines="0" showZeros="0" topLeftCell="B10" zoomScale="70" zoomScaleNormal="70" workbookViewId="0">
      <selection activeCell="H32" sqref="H32:R32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6" width="10.7109375" customWidth="1"/>
    <col min="7" max="7" width="12.42578125" customWidth="1"/>
    <col min="8" max="9" width="10.7109375" customWidth="1"/>
    <col min="10" max="10" width="18.28515625" customWidth="1"/>
    <col min="11" max="11" width="11.42578125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0" max="256" width="8.5703125" customWidth="1"/>
    <col min="257" max="257" width="11.5703125" hidden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11.5703125" hidden="1"/>
    <col min="276" max="512" width="8.5703125" customWidth="1"/>
    <col min="513" max="513" width="11.5703125" hidden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11.5703125" hidden="1"/>
    <col min="532" max="768" width="8.5703125" customWidth="1"/>
    <col min="769" max="769" width="11.5703125" hidden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11.5703125" hidden="1"/>
    <col min="788" max="1025" width="8.5703125" customWidth="1"/>
  </cols>
  <sheetData>
    <row r="1" spans="1:19" s="1" customFormat="1" ht="5.25" hidden="1" x14ac:dyDescent="0.25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18" customHeight="1" thickBot="1" x14ac:dyDescent="0.3">
      <c r="A2" s="407"/>
      <c r="B2" s="2"/>
      <c r="C2" s="2"/>
      <c r="D2" s="2"/>
      <c r="E2" s="404" t="s">
        <v>874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3"/>
      <c r="Q2" s="3"/>
      <c r="R2" s="3"/>
      <c r="S2" s="408"/>
    </row>
    <row r="3" spans="1:19" s="5" customFormat="1" ht="9" thickBot="1" x14ac:dyDescent="0.3">
      <c r="A3" s="40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08"/>
    </row>
    <row r="4" spans="1:19" x14ac:dyDescent="0.25">
      <c r="A4" s="407"/>
      <c r="B4" s="6"/>
      <c r="C4" s="6"/>
      <c r="D4" s="6"/>
      <c r="E4" s="409" t="s">
        <v>0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7"/>
      <c r="Q4" s="7"/>
      <c r="R4" s="7"/>
      <c r="S4" s="408"/>
    </row>
    <row r="5" spans="1:19" x14ac:dyDescent="0.25">
      <c r="A5" s="40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08"/>
    </row>
    <row r="6" spans="1:19" ht="51.75" customHeight="1" x14ac:dyDescent="0.25">
      <c r="A6" s="407"/>
      <c r="B6" s="8"/>
      <c r="C6" s="8"/>
      <c r="D6" s="380" t="s">
        <v>1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9"/>
      <c r="R6" s="9"/>
      <c r="S6" s="408"/>
    </row>
    <row r="7" spans="1:19" x14ac:dyDescent="0.25">
      <c r="A7" s="40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408"/>
    </row>
    <row r="8" spans="1:19" ht="15.75" thickBot="1" x14ac:dyDescent="0.3">
      <c r="A8" s="407"/>
      <c r="B8" s="8"/>
      <c r="C8" s="8"/>
      <c r="D8" s="8"/>
      <c r="E8" s="409" t="s">
        <v>2</v>
      </c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8"/>
      <c r="Q8" s="8"/>
      <c r="R8" s="8"/>
      <c r="S8" s="408"/>
    </row>
    <row r="9" spans="1:19" ht="15.75" thickBot="1" x14ac:dyDescent="0.3">
      <c r="A9" s="407"/>
      <c r="B9" s="8"/>
      <c r="C9" s="8"/>
      <c r="D9" s="8"/>
      <c r="E9" s="8"/>
      <c r="F9" s="134"/>
      <c r="G9" s="134"/>
      <c r="H9" s="134"/>
      <c r="I9" s="134"/>
      <c r="J9" s="134"/>
      <c r="K9" s="134"/>
      <c r="L9" s="134"/>
      <c r="M9" s="134"/>
      <c r="N9" s="134"/>
      <c r="O9" s="8"/>
      <c r="P9" s="8"/>
      <c r="Q9" s="8"/>
      <c r="R9" s="8"/>
      <c r="S9" s="408"/>
    </row>
    <row r="10" spans="1:19" s="13" customFormat="1" ht="26.25" customHeight="1" x14ac:dyDescent="0.25">
      <c r="A10" s="407"/>
      <c r="B10" s="10"/>
      <c r="C10" s="10"/>
      <c r="D10" s="10"/>
      <c r="E10" s="133"/>
      <c r="F10" s="410" t="s">
        <v>3</v>
      </c>
      <c r="G10" s="411"/>
      <c r="H10" s="411"/>
      <c r="I10" s="411"/>
      <c r="J10" s="411"/>
      <c r="K10" s="411"/>
      <c r="L10" s="411"/>
      <c r="M10" s="411"/>
      <c r="N10" s="412"/>
      <c r="O10" s="11"/>
      <c r="P10" s="12"/>
      <c r="Q10" s="12"/>
      <c r="R10" s="12"/>
      <c r="S10" s="408"/>
    </row>
    <row r="11" spans="1:19" s="13" customFormat="1" ht="19.5" customHeight="1" thickBot="1" x14ac:dyDescent="0.3">
      <c r="A11" s="407"/>
      <c r="B11" s="10"/>
      <c r="C11" s="10"/>
      <c r="D11" s="10"/>
      <c r="E11" s="10"/>
      <c r="F11" s="413" t="s">
        <v>4</v>
      </c>
      <c r="G11" s="413"/>
      <c r="H11" s="413"/>
      <c r="I11" s="413"/>
      <c r="J11" s="413"/>
      <c r="K11" s="413"/>
      <c r="L11" s="413"/>
      <c r="M11" s="413"/>
      <c r="N11" s="413"/>
      <c r="O11" s="11"/>
      <c r="P11" s="14"/>
      <c r="Q11" s="14"/>
      <c r="R11" s="14"/>
      <c r="S11" s="408"/>
    </row>
    <row r="12" spans="1:19" ht="18.75" customHeight="1" x14ac:dyDescent="0.25">
      <c r="A12" s="40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08"/>
    </row>
    <row r="13" spans="1:19" s="17" customFormat="1" ht="16.5" customHeight="1" thickBot="1" x14ac:dyDescent="0.3">
      <c r="A13" s="407"/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380" t="s">
        <v>6</v>
      </c>
      <c r="L13" s="380"/>
      <c r="M13" s="15"/>
      <c r="N13" s="404" t="s">
        <v>891</v>
      </c>
      <c r="O13" s="404"/>
      <c r="P13" s="404"/>
      <c r="Q13" s="404"/>
      <c r="R13" s="16"/>
      <c r="S13" s="408"/>
    </row>
    <row r="14" spans="1:19" s="17" customFormat="1" ht="123.75" customHeight="1" x14ac:dyDescent="0.25">
      <c r="A14" s="407"/>
      <c r="B14" s="414" t="s">
        <v>785</v>
      </c>
      <c r="C14" s="414"/>
      <c r="D14" s="414"/>
      <c r="E14" s="414"/>
      <c r="F14" s="414"/>
      <c r="G14" s="414"/>
      <c r="H14" s="414"/>
      <c r="I14" s="414"/>
      <c r="J14" s="414"/>
      <c r="K14" s="415" t="s">
        <v>7</v>
      </c>
      <c r="L14" s="415"/>
      <c r="M14" s="15"/>
      <c r="N14" s="416" t="s">
        <v>896</v>
      </c>
      <c r="O14" s="416"/>
      <c r="P14" s="416"/>
      <c r="Q14" s="416"/>
      <c r="R14" s="18"/>
      <c r="S14" s="408"/>
    </row>
    <row r="15" spans="1:19" s="17" customFormat="1" ht="12.75" customHeight="1" x14ac:dyDescent="0.25">
      <c r="A15" s="407"/>
      <c r="B15" s="19" t="s">
        <v>8</v>
      </c>
      <c r="C15" s="401" t="s">
        <v>9</v>
      </c>
      <c r="D15" s="401"/>
      <c r="E15" s="401"/>
      <c r="F15" s="401"/>
      <c r="G15" s="401"/>
      <c r="H15" s="401"/>
      <c r="I15" s="401"/>
      <c r="J15" s="401"/>
      <c r="K15" s="402"/>
      <c r="L15" s="402"/>
      <c r="M15" s="15"/>
      <c r="N15" s="405"/>
      <c r="O15" s="405"/>
      <c r="P15" s="405"/>
      <c r="Q15" s="405"/>
      <c r="R15" s="7"/>
      <c r="S15" s="408"/>
    </row>
    <row r="16" spans="1:19" s="17" customFormat="1" ht="12.75" customHeight="1" x14ac:dyDescent="0.25">
      <c r="A16" s="407"/>
      <c r="B16" s="19"/>
      <c r="C16" s="406" t="s">
        <v>10</v>
      </c>
      <c r="D16" s="406"/>
      <c r="E16" s="406"/>
      <c r="F16" s="406"/>
      <c r="G16" s="406"/>
      <c r="H16" s="406"/>
      <c r="I16" s="406"/>
      <c r="J16" s="406"/>
      <c r="K16" s="20"/>
      <c r="L16" s="21"/>
      <c r="M16" s="15"/>
      <c r="N16" s="405"/>
      <c r="O16" s="405"/>
      <c r="P16" s="405"/>
      <c r="Q16" s="405"/>
      <c r="R16" s="7"/>
      <c r="S16" s="408"/>
    </row>
    <row r="17" spans="1:19" s="17" customFormat="1" ht="12.75" x14ac:dyDescent="0.25">
      <c r="A17" s="407"/>
      <c r="B17" s="19" t="s">
        <v>8</v>
      </c>
      <c r="C17" s="401" t="s">
        <v>11</v>
      </c>
      <c r="D17" s="401"/>
      <c r="E17" s="401"/>
      <c r="F17" s="401"/>
      <c r="G17" s="401"/>
      <c r="H17" s="401"/>
      <c r="I17" s="401"/>
      <c r="J17" s="401"/>
      <c r="K17" s="20"/>
      <c r="L17" s="21"/>
      <c r="M17" s="15"/>
      <c r="N17" s="405"/>
      <c r="O17" s="405"/>
      <c r="P17" s="405"/>
      <c r="Q17" s="405"/>
      <c r="R17" s="7"/>
      <c r="S17" s="408"/>
    </row>
    <row r="18" spans="1:19" s="17" customFormat="1" ht="12.75" x14ac:dyDescent="0.25">
      <c r="A18" s="407"/>
      <c r="B18" s="22"/>
      <c r="C18" s="401" t="s">
        <v>12</v>
      </c>
      <c r="D18" s="401"/>
      <c r="E18" s="401"/>
      <c r="F18" s="401"/>
      <c r="G18" s="401"/>
      <c r="H18" s="401"/>
      <c r="I18" s="401"/>
      <c r="J18" s="401"/>
      <c r="K18" s="20"/>
      <c r="L18" s="21"/>
      <c r="M18" s="15"/>
      <c r="N18" s="405"/>
      <c r="O18" s="405"/>
      <c r="P18" s="405"/>
      <c r="Q18" s="405"/>
      <c r="R18" s="7"/>
      <c r="S18" s="408"/>
    </row>
    <row r="19" spans="1:19" s="17" customFormat="1" ht="12.75" x14ac:dyDescent="0.25">
      <c r="A19" s="407"/>
      <c r="B19" s="19" t="s">
        <v>8</v>
      </c>
      <c r="C19" s="401" t="s">
        <v>13</v>
      </c>
      <c r="D19" s="401"/>
      <c r="E19" s="401"/>
      <c r="F19" s="401"/>
      <c r="G19" s="401"/>
      <c r="H19" s="401"/>
      <c r="I19" s="401"/>
      <c r="J19" s="401"/>
      <c r="K19" s="20"/>
      <c r="L19" s="21"/>
      <c r="M19" s="15"/>
      <c r="N19" s="405"/>
      <c r="O19" s="405"/>
      <c r="P19" s="405"/>
      <c r="Q19" s="405"/>
      <c r="R19" s="7"/>
      <c r="S19" s="408"/>
    </row>
    <row r="20" spans="1:19" s="17" customFormat="1" ht="12.75" x14ac:dyDescent="0.25">
      <c r="A20" s="407"/>
      <c r="B20" s="23"/>
      <c r="C20" s="383" t="s">
        <v>12</v>
      </c>
      <c r="D20" s="383"/>
      <c r="E20" s="383"/>
      <c r="F20" s="383"/>
      <c r="G20" s="383"/>
      <c r="H20" s="383"/>
      <c r="I20" s="383"/>
      <c r="J20" s="383"/>
      <c r="K20" s="402"/>
      <c r="L20" s="402"/>
      <c r="M20" s="15"/>
      <c r="R20" s="7"/>
      <c r="S20" s="408"/>
    </row>
    <row r="21" spans="1:19" s="17" customFormat="1" ht="12.75" x14ac:dyDescent="0.25">
      <c r="A21" s="407"/>
      <c r="B21" s="19" t="s">
        <v>8</v>
      </c>
      <c r="C21" s="401" t="s">
        <v>14</v>
      </c>
      <c r="D21" s="401"/>
      <c r="E21" s="401"/>
      <c r="F21" s="401"/>
      <c r="G21" s="401"/>
      <c r="H21" s="401"/>
      <c r="I21" s="401"/>
      <c r="J21" s="401"/>
      <c r="K21" s="402"/>
      <c r="L21" s="402"/>
      <c r="M21" s="15"/>
      <c r="N21" s="18"/>
      <c r="O21" s="18"/>
      <c r="P21" s="18"/>
      <c r="Q21" s="18"/>
      <c r="R21" s="18"/>
      <c r="S21" s="408"/>
    </row>
    <row r="22" spans="1:19" s="17" customFormat="1" ht="12.75" x14ac:dyDescent="0.25">
      <c r="A22" s="407"/>
      <c r="B22" s="19"/>
      <c r="C22" s="403" t="s">
        <v>15</v>
      </c>
      <c r="D22" s="403"/>
      <c r="E22" s="403"/>
      <c r="F22" s="403"/>
      <c r="G22" s="403"/>
      <c r="H22" s="403"/>
      <c r="I22" s="403"/>
      <c r="J22" s="403"/>
      <c r="K22" s="24"/>
      <c r="L22" s="25"/>
      <c r="M22" s="15"/>
      <c r="N22" s="404" t="s">
        <v>16</v>
      </c>
      <c r="O22" s="404"/>
      <c r="P22" s="404"/>
      <c r="Q22" s="404"/>
      <c r="R22" s="16"/>
      <c r="S22" s="408"/>
    </row>
    <row r="23" spans="1:19" s="17" customFormat="1" ht="12.75" x14ac:dyDescent="0.25">
      <c r="A23" s="407"/>
      <c r="B23" s="399" t="s">
        <v>17</v>
      </c>
      <c r="C23" s="399"/>
      <c r="D23" s="399"/>
      <c r="E23" s="399"/>
      <c r="F23" s="399"/>
      <c r="G23" s="399"/>
      <c r="H23" s="399"/>
      <c r="I23" s="399"/>
      <c r="J23" s="399"/>
      <c r="K23" s="384" t="s">
        <v>18</v>
      </c>
      <c r="L23" s="384"/>
      <c r="M23" s="15"/>
      <c r="N23" s="15"/>
      <c r="O23" s="26"/>
      <c r="P23" s="26"/>
      <c r="Q23" s="26"/>
      <c r="R23" s="26"/>
      <c r="S23" s="408"/>
    </row>
    <row r="24" spans="1:19" s="17" customFormat="1" ht="12.75" x14ac:dyDescent="0.25">
      <c r="A24" s="407"/>
      <c r="B24" s="398" t="s">
        <v>19</v>
      </c>
      <c r="C24" s="398"/>
      <c r="D24" s="398"/>
      <c r="E24" s="398"/>
      <c r="F24" s="398"/>
      <c r="G24" s="398"/>
      <c r="H24" s="398"/>
      <c r="I24" s="398"/>
      <c r="J24" s="398"/>
      <c r="K24" s="384"/>
      <c r="L24" s="384"/>
      <c r="M24" s="15"/>
      <c r="N24" s="15"/>
      <c r="O24" s="26"/>
      <c r="P24" s="26"/>
      <c r="Q24" s="26"/>
      <c r="R24" s="26"/>
      <c r="S24" s="408"/>
    </row>
    <row r="25" spans="1:19" s="17" customFormat="1" ht="12.75" x14ac:dyDescent="0.25">
      <c r="A25" s="407"/>
      <c r="B25" s="399" t="s">
        <v>20</v>
      </c>
      <c r="C25" s="399"/>
      <c r="D25" s="399"/>
      <c r="E25" s="399"/>
      <c r="F25" s="399"/>
      <c r="G25" s="399"/>
      <c r="H25" s="399"/>
      <c r="I25" s="399"/>
      <c r="J25" s="399"/>
      <c r="K25" s="384"/>
      <c r="L25" s="384"/>
      <c r="M25" s="15"/>
      <c r="N25" s="15"/>
      <c r="O25" s="26"/>
      <c r="P25" s="26"/>
      <c r="Q25" s="26"/>
      <c r="R25" s="26"/>
      <c r="S25" s="408"/>
    </row>
    <row r="26" spans="1:19" s="17" customFormat="1" ht="39.75" customHeight="1" x14ac:dyDescent="0.25">
      <c r="A26" s="407"/>
      <c r="B26" s="400" t="s">
        <v>21</v>
      </c>
      <c r="C26" s="400"/>
      <c r="D26" s="400"/>
      <c r="E26" s="400"/>
      <c r="F26" s="400"/>
      <c r="G26" s="400"/>
      <c r="H26" s="400"/>
      <c r="I26" s="400"/>
      <c r="J26" s="400"/>
      <c r="K26" s="27"/>
      <c r="L26" s="28"/>
      <c r="M26" s="15"/>
      <c r="N26" s="15"/>
      <c r="O26" s="26"/>
      <c r="P26" s="26"/>
      <c r="Q26" s="26"/>
      <c r="R26" s="26"/>
      <c r="S26" s="408"/>
    </row>
    <row r="27" spans="1:19" s="17" customFormat="1" ht="12.75" x14ac:dyDescent="0.25">
      <c r="A27" s="407"/>
      <c r="B27" s="29" t="s">
        <v>8</v>
      </c>
      <c r="C27" s="383" t="s">
        <v>22</v>
      </c>
      <c r="D27" s="383"/>
      <c r="E27" s="383"/>
      <c r="F27" s="383"/>
      <c r="G27" s="383"/>
      <c r="H27" s="383"/>
      <c r="I27" s="383"/>
      <c r="J27" s="383"/>
      <c r="K27" s="27"/>
      <c r="L27" s="28"/>
      <c r="M27" s="15"/>
      <c r="N27" s="15"/>
      <c r="O27" s="26"/>
      <c r="P27" s="26"/>
      <c r="Q27" s="26"/>
      <c r="R27" s="26"/>
      <c r="S27" s="408"/>
    </row>
    <row r="28" spans="1:19" s="17" customFormat="1" ht="12.75" x14ac:dyDescent="0.25">
      <c r="A28" s="407"/>
      <c r="B28" s="23"/>
      <c r="C28" s="383" t="s">
        <v>23</v>
      </c>
      <c r="D28" s="383"/>
      <c r="E28" s="383"/>
      <c r="F28" s="383"/>
      <c r="G28" s="383"/>
      <c r="H28" s="383"/>
      <c r="I28" s="383"/>
      <c r="J28" s="383"/>
      <c r="K28" s="27"/>
      <c r="L28" s="28"/>
      <c r="M28" s="15"/>
      <c r="N28" s="15"/>
      <c r="O28" s="26"/>
      <c r="P28" s="26"/>
      <c r="Q28" s="26"/>
      <c r="R28" s="26"/>
      <c r="S28" s="408"/>
    </row>
    <row r="29" spans="1:19" s="17" customFormat="1" ht="12.75" x14ac:dyDescent="0.25">
      <c r="A29" s="407"/>
      <c r="B29" s="397" t="s">
        <v>24</v>
      </c>
      <c r="C29" s="397"/>
      <c r="D29" s="397"/>
      <c r="E29" s="397"/>
      <c r="F29" s="397"/>
      <c r="G29" s="397"/>
      <c r="H29" s="397"/>
      <c r="I29" s="397"/>
      <c r="J29" s="397"/>
      <c r="K29" s="384" t="s">
        <v>25</v>
      </c>
      <c r="L29" s="384"/>
      <c r="M29" s="15"/>
      <c r="N29" s="15"/>
      <c r="O29" s="18"/>
      <c r="P29" s="18"/>
      <c r="Q29" s="18"/>
      <c r="R29" s="18"/>
      <c r="S29" s="408"/>
    </row>
    <row r="30" spans="1:19" s="17" customFormat="1" ht="12.75" x14ac:dyDescent="0.25">
      <c r="A30" s="407"/>
      <c r="B30" s="397" t="s">
        <v>26</v>
      </c>
      <c r="C30" s="397"/>
      <c r="D30" s="397"/>
      <c r="E30" s="397"/>
      <c r="F30" s="397"/>
      <c r="G30" s="397"/>
      <c r="H30" s="397"/>
      <c r="I30" s="397"/>
      <c r="J30" s="397"/>
      <c r="K30" s="384"/>
      <c r="L30" s="384"/>
      <c r="M30" s="15"/>
      <c r="N30" s="15"/>
      <c r="O30" s="18"/>
      <c r="P30" s="18"/>
      <c r="Q30" s="18"/>
      <c r="R30" s="18"/>
      <c r="S30" s="408"/>
    </row>
    <row r="31" spans="1:19" x14ac:dyDescent="0.25">
      <c r="A31" s="407"/>
      <c r="B31" s="29" t="s">
        <v>8</v>
      </c>
      <c r="C31" s="383" t="s">
        <v>27</v>
      </c>
      <c r="D31" s="383"/>
      <c r="E31" s="383"/>
      <c r="F31" s="383"/>
      <c r="G31" s="383"/>
      <c r="H31" s="383"/>
      <c r="I31" s="383"/>
      <c r="J31" s="383"/>
      <c r="K31" s="384"/>
      <c r="L31" s="384"/>
      <c r="M31" s="6"/>
      <c r="N31" s="8"/>
      <c r="O31" s="8"/>
      <c r="P31" s="8"/>
      <c r="Q31" s="8"/>
      <c r="R31" s="8"/>
      <c r="S31" s="408"/>
    </row>
    <row r="32" spans="1:19" s="30" customFormat="1" ht="26.25" customHeight="1" x14ac:dyDescent="0.2">
      <c r="A32" s="407"/>
      <c r="B32" s="385" t="s">
        <v>28</v>
      </c>
      <c r="C32" s="385"/>
      <c r="D32" s="385"/>
      <c r="E32" s="385"/>
      <c r="F32" s="385"/>
      <c r="G32" s="385"/>
      <c r="H32" s="386" t="s">
        <v>897</v>
      </c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408"/>
    </row>
    <row r="33" spans="1:19" s="30" customFormat="1" ht="26.25" customHeight="1" x14ac:dyDescent="0.2">
      <c r="A33" s="407"/>
      <c r="B33" s="387" t="s">
        <v>29</v>
      </c>
      <c r="C33" s="387"/>
      <c r="D33" s="387"/>
      <c r="E33" s="388" t="s">
        <v>898</v>
      </c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90"/>
      <c r="S33" s="408"/>
    </row>
    <row r="34" spans="1:19" s="30" customFormat="1" ht="18" customHeight="1" x14ac:dyDescent="0.2">
      <c r="A34" s="407"/>
      <c r="B34" s="387" t="s">
        <v>892</v>
      </c>
      <c r="C34" s="387"/>
      <c r="D34" s="387"/>
      <c r="E34" s="387"/>
      <c r="F34" s="387"/>
      <c r="G34" s="387"/>
      <c r="H34" s="387"/>
      <c r="I34" s="387" t="s">
        <v>893</v>
      </c>
      <c r="J34" s="387"/>
      <c r="K34" s="387"/>
      <c r="L34" s="387"/>
      <c r="M34" s="387" t="s">
        <v>894</v>
      </c>
      <c r="N34" s="387"/>
      <c r="O34" s="387"/>
      <c r="P34" s="387"/>
      <c r="Q34" s="387"/>
      <c r="R34" s="387"/>
      <c r="S34" s="408"/>
    </row>
    <row r="35" spans="1:19" s="30" customFormat="1" ht="18.75" customHeight="1" thickBot="1" x14ac:dyDescent="0.25">
      <c r="A35" s="407"/>
      <c r="B35" s="391"/>
      <c r="C35" s="392"/>
      <c r="D35" s="392"/>
      <c r="E35" s="392"/>
      <c r="F35" s="392"/>
      <c r="G35" s="392"/>
      <c r="H35" s="393"/>
      <c r="I35" s="394"/>
      <c r="J35" s="395"/>
      <c r="K35" s="395"/>
      <c r="L35" s="396"/>
      <c r="M35" s="394"/>
      <c r="N35" s="395"/>
      <c r="O35" s="395"/>
      <c r="P35" s="395"/>
      <c r="Q35" s="395"/>
      <c r="R35" s="396"/>
      <c r="S35" s="408"/>
    </row>
    <row r="36" spans="1:19" s="31" customFormat="1" ht="13.5" customHeight="1" thickBot="1" x14ac:dyDescent="0.3">
      <c r="A36" s="407"/>
      <c r="B36" s="379" t="s">
        <v>30</v>
      </c>
      <c r="C36" s="379"/>
      <c r="D36" s="379"/>
      <c r="E36" s="380" t="s">
        <v>31</v>
      </c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408"/>
    </row>
    <row r="37" spans="1:19" s="31" customFormat="1" ht="27" customHeight="1" x14ac:dyDescent="0.25">
      <c r="A37" s="407"/>
      <c r="B37" s="379"/>
      <c r="C37" s="379"/>
      <c r="D37" s="379"/>
      <c r="E37" s="381" t="s">
        <v>32</v>
      </c>
      <c r="F37" s="381"/>
      <c r="G37" s="381"/>
      <c r="H37" s="381"/>
      <c r="I37" s="382"/>
      <c r="J37" s="382"/>
      <c r="K37" s="382"/>
      <c r="L37" s="382"/>
      <c r="M37" s="381"/>
      <c r="N37" s="381"/>
      <c r="O37" s="381"/>
      <c r="P37" s="381"/>
      <c r="Q37" s="381"/>
      <c r="R37" s="381"/>
      <c r="S37" s="408"/>
    </row>
    <row r="38" spans="1:19" s="31" customFormat="1" ht="12.75" x14ac:dyDescent="0.25">
      <c r="A38" s="407"/>
      <c r="B38" s="375">
        <v>1</v>
      </c>
      <c r="C38" s="375"/>
      <c r="D38" s="375"/>
      <c r="E38" s="375">
        <v>2</v>
      </c>
      <c r="F38" s="375"/>
      <c r="G38" s="375"/>
      <c r="H38" s="375"/>
      <c r="I38" s="375">
        <v>3</v>
      </c>
      <c r="J38" s="375"/>
      <c r="K38" s="375"/>
      <c r="L38" s="375"/>
      <c r="M38" s="375">
        <v>4</v>
      </c>
      <c r="N38" s="375"/>
      <c r="O38" s="375"/>
      <c r="P38" s="375"/>
      <c r="Q38" s="375"/>
      <c r="R38" s="375"/>
      <c r="S38" s="408"/>
    </row>
    <row r="39" spans="1:19" s="31" customFormat="1" ht="13.5" thickBot="1" x14ac:dyDescent="0.3">
      <c r="A39" s="407"/>
      <c r="B39" s="376" t="s">
        <v>33</v>
      </c>
      <c r="C39" s="376"/>
      <c r="D39" s="376"/>
      <c r="E39" s="377" t="s">
        <v>899</v>
      </c>
      <c r="F39" s="377"/>
      <c r="G39" s="377"/>
      <c r="H39" s="377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408"/>
    </row>
    <row r="40" spans="1:19" hidden="1" x14ac:dyDescent="0.25">
      <c r="A40" s="40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08"/>
    </row>
    <row r="41" spans="1:19" s="1" customFormat="1" ht="5.25" hidden="1" x14ac:dyDescent="0.25">
      <c r="A41" s="374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</row>
    <row r="42" spans="1:19" x14ac:dyDescent="0.25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25">
      <c r="C43" s="32"/>
    </row>
  </sheetData>
  <sheetProtection sheet="1" objects="1" scenarios="1" selectLockedCells="1"/>
  <mergeCells count="71">
    <mergeCell ref="A1:S1"/>
    <mergeCell ref="A2:A40"/>
    <mergeCell ref="E2:O2"/>
    <mergeCell ref="S2:S40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N14:Q14"/>
    <mergeCell ref="C15:J15"/>
    <mergeCell ref="K15:L15"/>
    <mergeCell ref="N15:Q15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C21:J21"/>
    <mergeCell ref="K21:L21"/>
    <mergeCell ref="C22:J22"/>
    <mergeCell ref="N22:Q22"/>
    <mergeCell ref="B23:J23"/>
    <mergeCell ref="K23:L23"/>
    <mergeCell ref="B24:J24"/>
    <mergeCell ref="K24:L24"/>
    <mergeCell ref="B25:J25"/>
    <mergeCell ref="K25:L25"/>
    <mergeCell ref="B26:J26"/>
    <mergeCell ref="C27:J27"/>
    <mergeCell ref="C28:J28"/>
    <mergeCell ref="B29:J29"/>
    <mergeCell ref="K29:L29"/>
    <mergeCell ref="B30:J30"/>
    <mergeCell ref="K30:L30"/>
    <mergeCell ref="B34:H34"/>
    <mergeCell ref="I34:L34"/>
    <mergeCell ref="M34:R34"/>
    <mergeCell ref="B35:H35"/>
    <mergeCell ref="I35:L35"/>
    <mergeCell ref="M35:R35"/>
    <mergeCell ref="C31:J31"/>
    <mergeCell ref="K31:L31"/>
    <mergeCell ref="B32:G32"/>
    <mergeCell ref="H32:R32"/>
    <mergeCell ref="B33:D33"/>
    <mergeCell ref="E33:R33"/>
    <mergeCell ref="B36:D37"/>
    <mergeCell ref="E36:R36"/>
    <mergeCell ref="E37:H37"/>
    <mergeCell ref="I37:L37"/>
    <mergeCell ref="M37:R37"/>
    <mergeCell ref="A41:S41"/>
    <mergeCell ref="B38:D38"/>
    <mergeCell ref="E38:H38"/>
    <mergeCell ref="I38:L38"/>
    <mergeCell ref="M38:R38"/>
    <mergeCell ref="B39:D39"/>
    <mergeCell ref="E39:H39"/>
    <mergeCell ref="I39:L39"/>
    <mergeCell ref="M39:R39"/>
  </mergeCells>
  <pageMargins left="0.23611111111111099" right="0.236111111111110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MP273"/>
  <sheetViews>
    <sheetView showGridLines="0" showZeros="0" zoomScale="70" zoomScaleNormal="70" zoomScalePageLayoutView="96" workbookViewId="0">
      <pane xSplit="3" ySplit="9" topLeftCell="D83" activePane="bottomRight" state="frozen"/>
      <selection pane="topRight" activeCell="D1" sqref="D1"/>
      <selection pane="bottomLeft" activeCell="A8" sqref="A8"/>
      <selection pane="bottomRight" activeCell="M95" sqref="M95"/>
    </sheetView>
  </sheetViews>
  <sheetFormatPr defaultRowHeight="15" x14ac:dyDescent="0.25"/>
  <cols>
    <col min="1" max="1" width="3.5703125" style="53" hidden="1" customWidth="1"/>
    <col min="2" max="2" width="30.5703125" style="53" customWidth="1"/>
    <col min="3" max="3" width="4.5703125" style="53" customWidth="1"/>
    <col min="4" max="4" width="9.140625" style="53" customWidth="1"/>
    <col min="5" max="5" width="9.85546875" style="53" customWidth="1"/>
    <col min="6" max="6" width="8.28515625" style="53" customWidth="1"/>
    <col min="7" max="7" width="8.5703125" style="53" customWidth="1"/>
    <col min="8" max="8" width="8.28515625" style="53" customWidth="1"/>
    <col min="9" max="9" width="8.140625" style="53" customWidth="1"/>
    <col min="10" max="10" width="16.140625" style="56" customWidth="1"/>
    <col min="11" max="11" width="12.85546875" style="56" customWidth="1"/>
    <col min="12" max="12" width="6.7109375" style="56" customWidth="1"/>
    <col min="13" max="13" width="7" style="56" customWidth="1"/>
    <col min="14" max="14" width="7.28515625" style="56" customWidth="1"/>
    <col min="15" max="15" width="7.28515625" style="53" customWidth="1"/>
    <col min="16" max="16" width="7.7109375" style="53" customWidth="1"/>
    <col min="17" max="18" width="7.85546875" style="53" customWidth="1"/>
    <col min="19" max="19" width="15.85546875" style="53" customWidth="1"/>
    <col min="20" max="20" width="12.140625" style="53" customWidth="1"/>
    <col min="21" max="21" width="7.85546875" style="53" customWidth="1"/>
    <col min="22" max="22" width="7.5703125" style="53" customWidth="1"/>
    <col min="23" max="23" width="8.28515625" style="56" customWidth="1"/>
    <col min="24" max="27" width="10.7109375" style="53" customWidth="1"/>
    <col min="28" max="29" width="12.28515625" style="53" customWidth="1"/>
    <col min="30" max="30" width="10.140625" style="53" customWidth="1"/>
    <col min="31" max="31" width="9.140625" style="53" customWidth="1"/>
    <col min="32" max="32" width="9.140625" style="53" hidden="1" customWidth="1"/>
    <col min="33" max="33" width="5.85546875" style="53" hidden="1" customWidth="1"/>
    <col min="34" max="34" width="7" style="53" hidden="1" customWidth="1"/>
    <col min="35" max="1030" width="9.140625" style="53" customWidth="1"/>
  </cols>
  <sheetData>
    <row r="1" spans="1:1030" ht="13.5" customHeight="1" x14ac:dyDescent="0.25">
      <c r="A1" s="449"/>
      <c r="B1" s="450" t="s">
        <v>672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/>
      <c r="AD1" s="56"/>
    </row>
    <row r="2" spans="1:1030" ht="11.25" customHeight="1" x14ac:dyDescent="0.25">
      <c r="A2" s="449"/>
      <c r="B2" s="104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498" t="s">
        <v>601</v>
      </c>
      <c r="Y2" s="498"/>
      <c r="Z2" s="498"/>
      <c r="AA2" s="498"/>
      <c r="AB2" s="498"/>
      <c r="AC2" s="498"/>
      <c r="AD2" s="498"/>
    </row>
    <row r="3" spans="1:1030" ht="19.5" customHeight="1" x14ac:dyDescent="0.25">
      <c r="A3" s="449"/>
      <c r="B3" s="457" t="s">
        <v>79</v>
      </c>
      <c r="C3" s="453" t="s">
        <v>80</v>
      </c>
      <c r="D3" s="464" t="s">
        <v>772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96" t="s">
        <v>773</v>
      </c>
      <c r="AD3" s="497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</row>
    <row r="4" spans="1:1030" ht="16.5" customHeight="1" x14ac:dyDescent="0.25">
      <c r="A4" s="449"/>
      <c r="B4" s="458"/>
      <c r="C4" s="494"/>
      <c r="D4" s="464" t="s">
        <v>673</v>
      </c>
      <c r="E4" s="465"/>
      <c r="F4" s="464" t="s">
        <v>778</v>
      </c>
      <c r="G4" s="465"/>
      <c r="H4" s="465"/>
      <c r="I4" s="465"/>
      <c r="J4" s="465"/>
      <c r="K4" s="465"/>
      <c r="L4" s="465"/>
      <c r="M4" s="465"/>
      <c r="N4" s="465"/>
      <c r="O4" s="464" t="s">
        <v>779</v>
      </c>
      <c r="P4" s="465"/>
      <c r="Q4" s="465"/>
      <c r="R4" s="465"/>
      <c r="S4" s="465"/>
      <c r="T4" s="465"/>
      <c r="U4" s="465"/>
      <c r="V4" s="465"/>
      <c r="W4" s="466"/>
      <c r="X4" s="477" t="s">
        <v>795</v>
      </c>
      <c r="Y4" s="478"/>
      <c r="Z4" s="478"/>
      <c r="AA4" s="478"/>
      <c r="AB4" s="479"/>
      <c r="AC4" s="463" t="s">
        <v>674</v>
      </c>
      <c r="AD4" s="463"/>
    </row>
    <row r="5" spans="1:1030" ht="27" customHeight="1" x14ac:dyDescent="0.25">
      <c r="A5" s="449"/>
      <c r="B5" s="458"/>
      <c r="C5" s="494"/>
      <c r="D5" s="455" t="s">
        <v>630</v>
      </c>
      <c r="E5" s="480" t="s">
        <v>679</v>
      </c>
      <c r="F5" s="464" t="s">
        <v>675</v>
      </c>
      <c r="G5" s="465"/>
      <c r="H5" s="465"/>
      <c r="I5" s="466"/>
      <c r="J5" s="480" t="s">
        <v>786</v>
      </c>
      <c r="K5" s="455" t="s">
        <v>787</v>
      </c>
      <c r="L5" s="488" t="s">
        <v>774</v>
      </c>
      <c r="M5" s="489"/>
      <c r="N5" s="490"/>
      <c r="O5" s="464" t="s">
        <v>675</v>
      </c>
      <c r="P5" s="465"/>
      <c r="Q5" s="465"/>
      <c r="R5" s="466"/>
      <c r="S5" s="480" t="s">
        <v>786</v>
      </c>
      <c r="T5" s="455" t="s">
        <v>787</v>
      </c>
      <c r="U5" s="488" t="s">
        <v>774</v>
      </c>
      <c r="V5" s="489"/>
      <c r="W5" s="490"/>
      <c r="X5" s="482" t="s">
        <v>677</v>
      </c>
      <c r="Y5" s="483"/>
      <c r="Z5" s="483"/>
      <c r="AA5" s="484"/>
      <c r="AB5" s="480" t="s">
        <v>678</v>
      </c>
      <c r="AC5" s="463"/>
      <c r="AD5" s="463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</row>
    <row r="6" spans="1:1030" ht="24" customHeight="1" x14ac:dyDescent="0.25">
      <c r="A6" s="449"/>
      <c r="B6" s="458"/>
      <c r="C6" s="494"/>
      <c r="D6" s="455"/>
      <c r="E6" s="481"/>
      <c r="F6" s="480" t="s">
        <v>680</v>
      </c>
      <c r="G6" s="480" t="s">
        <v>681</v>
      </c>
      <c r="H6" s="482" t="s">
        <v>682</v>
      </c>
      <c r="I6" s="484"/>
      <c r="J6" s="481"/>
      <c r="K6" s="455"/>
      <c r="L6" s="491" t="s">
        <v>775</v>
      </c>
      <c r="M6" s="491" t="s">
        <v>776</v>
      </c>
      <c r="N6" s="491" t="s">
        <v>777</v>
      </c>
      <c r="O6" s="480" t="s">
        <v>680</v>
      </c>
      <c r="P6" s="480" t="s">
        <v>681</v>
      </c>
      <c r="Q6" s="482" t="s">
        <v>682</v>
      </c>
      <c r="R6" s="484"/>
      <c r="S6" s="481"/>
      <c r="T6" s="455"/>
      <c r="U6" s="491" t="s">
        <v>775</v>
      </c>
      <c r="V6" s="491" t="s">
        <v>776</v>
      </c>
      <c r="W6" s="491" t="s">
        <v>777</v>
      </c>
      <c r="X6" s="485"/>
      <c r="Y6" s="486"/>
      <c r="Z6" s="486"/>
      <c r="AA6" s="487"/>
      <c r="AB6" s="481"/>
      <c r="AC6" s="455"/>
      <c r="AD6" s="455"/>
    </row>
    <row r="7" spans="1:1030" ht="23.25" customHeight="1" x14ac:dyDescent="0.25">
      <c r="A7" s="449"/>
      <c r="B7" s="458"/>
      <c r="C7" s="494"/>
      <c r="D7" s="455"/>
      <c r="E7" s="481"/>
      <c r="F7" s="481"/>
      <c r="G7" s="481"/>
      <c r="H7" s="485"/>
      <c r="I7" s="487"/>
      <c r="J7" s="481"/>
      <c r="K7" s="455"/>
      <c r="L7" s="492"/>
      <c r="M7" s="492"/>
      <c r="N7" s="492"/>
      <c r="O7" s="481"/>
      <c r="P7" s="481"/>
      <c r="Q7" s="485"/>
      <c r="R7" s="487"/>
      <c r="S7" s="481"/>
      <c r="T7" s="455"/>
      <c r="U7" s="492"/>
      <c r="V7" s="492"/>
      <c r="W7" s="492"/>
      <c r="X7" s="455" t="s">
        <v>796</v>
      </c>
      <c r="Y7" s="455" t="s">
        <v>797</v>
      </c>
      <c r="Z7" s="480" t="s">
        <v>798</v>
      </c>
      <c r="AA7" s="455" t="s">
        <v>799</v>
      </c>
      <c r="AB7" s="481"/>
      <c r="AC7" s="455" t="s">
        <v>630</v>
      </c>
      <c r="AD7" s="455" t="s">
        <v>679</v>
      </c>
    </row>
    <row r="8" spans="1:1030" ht="18.75" customHeight="1" x14ac:dyDescent="0.25">
      <c r="A8" s="449"/>
      <c r="B8" s="454"/>
      <c r="C8" s="495"/>
      <c r="D8" s="455"/>
      <c r="E8" s="463"/>
      <c r="F8" s="463"/>
      <c r="G8" s="463"/>
      <c r="H8" s="267" t="s">
        <v>680</v>
      </c>
      <c r="I8" s="267" t="s">
        <v>681</v>
      </c>
      <c r="J8" s="463"/>
      <c r="K8" s="455"/>
      <c r="L8" s="493"/>
      <c r="M8" s="493"/>
      <c r="N8" s="493"/>
      <c r="O8" s="463"/>
      <c r="P8" s="463"/>
      <c r="Q8" s="267" t="s">
        <v>680</v>
      </c>
      <c r="R8" s="267" t="s">
        <v>681</v>
      </c>
      <c r="S8" s="463"/>
      <c r="T8" s="455"/>
      <c r="U8" s="493"/>
      <c r="V8" s="493"/>
      <c r="W8" s="493"/>
      <c r="X8" s="455"/>
      <c r="Y8" s="455"/>
      <c r="Z8" s="463"/>
      <c r="AA8" s="455"/>
      <c r="AB8" s="463"/>
      <c r="AC8" s="455"/>
      <c r="AD8" s="455"/>
    </row>
    <row r="9" spans="1:1030" ht="10.5" customHeight="1" x14ac:dyDescent="0.25">
      <c r="A9" s="449"/>
      <c r="B9" s="229">
        <v>1</v>
      </c>
      <c r="C9" s="229">
        <v>2</v>
      </c>
      <c r="D9" s="229">
        <v>3</v>
      </c>
      <c r="E9" s="229">
        <v>4</v>
      </c>
      <c r="F9" s="229">
        <v>5</v>
      </c>
      <c r="G9" s="229">
        <v>6</v>
      </c>
      <c r="H9" s="229">
        <v>7</v>
      </c>
      <c r="I9" s="229">
        <v>8</v>
      </c>
      <c r="J9" s="229">
        <v>9</v>
      </c>
      <c r="K9" s="229">
        <v>10</v>
      </c>
      <c r="L9" s="229">
        <v>11</v>
      </c>
      <c r="M9" s="229">
        <v>12</v>
      </c>
      <c r="N9" s="229">
        <v>13</v>
      </c>
      <c r="O9" s="229">
        <v>14</v>
      </c>
      <c r="P9" s="229">
        <v>15</v>
      </c>
      <c r="Q9" s="229">
        <v>16</v>
      </c>
      <c r="R9" s="229">
        <v>17</v>
      </c>
      <c r="S9" s="229">
        <v>18</v>
      </c>
      <c r="T9" s="229">
        <v>19</v>
      </c>
      <c r="U9" s="229">
        <v>20</v>
      </c>
      <c r="V9" s="229">
        <v>21</v>
      </c>
      <c r="W9" s="229">
        <v>22</v>
      </c>
      <c r="X9" s="229">
        <v>23</v>
      </c>
      <c r="Y9" s="229">
        <v>24</v>
      </c>
      <c r="Z9" s="229">
        <v>25</v>
      </c>
      <c r="AA9" s="229">
        <v>26</v>
      </c>
      <c r="AB9" s="229">
        <v>27</v>
      </c>
      <c r="AC9" s="229">
        <v>28</v>
      </c>
      <c r="AD9" s="229">
        <v>29</v>
      </c>
      <c r="AF9" s="236" t="s">
        <v>877</v>
      </c>
      <c r="AG9" s="53" t="s">
        <v>44</v>
      </c>
    </row>
    <row r="10" spans="1:1030" ht="15.75" customHeight="1" x14ac:dyDescent="0.25">
      <c r="A10" s="449"/>
      <c r="B10" s="130" t="s">
        <v>101</v>
      </c>
      <c r="C10" s="72" t="s">
        <v>47</v>
      </c>
      <c r="D10" s="81"/>
      <c r="E10" s="36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369"/>
      <c r="R10" s="81"/>
      <c r="S10" s="81"/>
      <c r="T10" s="369"/>
      <c r="U10" s="45"/>
      <c r="V10" s="81"/>
      <c r="W10" s="81"/>
      <c r="X10" s="369"/>
      <c r="Y10" s="81"/>
      <c r="Z10" s="81"/>
      <c r="AA10" s="81"/>
      <c r="AB10" s="81"/>
      <c r="AC10" s="81"/>
      <c r="AD10" s="81"/>
      <c r="AE10" s="56">
        <v>0</v>
      </c>
      <c r="AF10" s="56">
        <f>D10-E10</f>
        <v>0</v>
      </c>
      <c r="AG10" s="56">
        <v>0</v>
      </c>
      <c r="AH10" s="56">
        <f>Раздел2!D9</f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/>
    </row>
    <row r="11" spans="1:1030" ht="15.75" customHeight="1" x14ac:dyDescent="0.25">
      <c r="A11" s="449"/>
      <c r="B11" s="130" t="s">
        <v>102</v>
      </c>
      <c r="C11" s="72" t="s">
        <v>48</v>
      </c>
      <c r="D11" s="369"/>
      <c r="E11" s="369"/>
      <c r="F11" s="369"/>
      <c r="G11" s="81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45"/>
      <c r="V11" s="369"/>
      <c r="W11" s="369"/>
      <c r="X11" s="369"/>
      <c r="Y11" s="369"/>
      <c r="Z11" s="81"/>
      <c r="AA11" s="369"/>
      <c r="AB11" s="369"/>
      <c r="AC11" s="369"/>
      <c r="AD11" s="369"/>
      <c r="AE11" s="56">
        <v>0</v>
      </c>
      <c r="AF11" s="56">
        <f t="shared" ref="AF11:AF74" si="0">D11-E11</f>
        <v>0</v>
      </c>
      <c r="AG11" s="56">
        <v>0</v>
      </c>
      <c r="AH11" s="56">
        <f>Раздел2!D10</f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/>
    </row>
    <row r="12" spans="1:1030" ht="15.75" customHeight="1" x14ac:dyDescent="0.25">
      <c r="A12" s="449"/>
      <c r="B12" s="130" t="s">
        <v>103</v>
      </c>
      <c r="C12" s="72" t="s">
        <v>49</v>
      </c>
      <c r="D12" s="369"/>
      <c r="E12" s="369"/>
      <c r="F12" s="369"/>
      <c r="G12" s="81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45"/>
      <c r="V12" s="369"/>
      <c r="W12" s="369"/>
      <c r="X12" s="369"/>
      <c r="Y12" s="369"/>
      <c r="Z12" s="81"/>
      <c r="AA12" s="369"/>
      <c r="AB12" s="369"/>
      <c r="AC12" s="369"/>
      <c r="AD12" s="369"/>
      <c r="AE12" s="56">
        <v>0</v>
      </c>
      <c r="AF12" s="56">
        <f t="shared" si="0"/>
        <v>0</v>
      </c>
      <c r="AG12" s="56">
        <v>0</v>
      </c>
      <c r="AH12" s="56">
        <f>Раздел2!D11</f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/>
    </row>
    <row r="13" spans="1:1030" ht="15.75" customHeight="1" x14ac:dyDescent="0.25">
      <c r="A13" s="449"/>
      <c r="B13" s="130" t="s">
        <v>104</v>
      </c>
      <c r="C13" s="72" t="s">
        <v>50</v>
      </c>
      <c r="D13" s="81"/>
      <c r="E13" s="369"/>
      <c r="F13" s="81"/>
      <c r="G13" s="81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45"/>
      <c r="V13" s="81"/>
      <c r="W13" s="81"/>
      <c r="X13" s="369"/>
      <c r="Y13" s="81"/>
      <c r="Z13" s="81"/>
      <c r="AA13" s="369"/>
      <c r="AB13" s="369"/>
      <c r="AC13" s="369"/>
      <c r="AD13" s="369"/>
      <c r="AE13" s="56">
        <v>0</v>
      </c>
      <c r="AF13" s="56">
        <f t="shared" si="0"/>
        <v>0</v>
      </c>
      <c r="AG13" s="56">
        <v>0</v>
      </c>
      <c r="AH13" s="56">
        <f>Раздел2!D12</f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/>
    </row>
    <row r="14" spans="1:1030" ht="15.75" customHeight="1" x14ac:dyDescent="0.25">
      <c r="A14" s="449"/>
      <c r="B14" s="130" t="s">
        <v>105</v>
      </c>
      <c r="C14" s="72" t="s">
        <v>52</v>
      </c>
      <c r="D14" s="81"/>
      <c r="E14" s="369"/>
      <c r="F14" s="81"/>
      <c r="G14" s="81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45"/>
      <c r="V14" s="81"/>
      <c r="W14" s="81"/>
      <c r="X14" s="369"/>
      <c r="Y14" s="81"/>
      <c r="Z14" s="81"/>
      <c r="AA14" s="369"/>
      <c r="AB14" s="369"/>
      <c r="AC14" s="369"/>
      <c r="AD14" s="369"/>
      <c r="AE14" s="56">
        <v>0</v>
      </c>
      <c r="AF14" s="56">
        <f t="shared" si="0"/>
        <v>0</v>
      </c>
      <c r="AG14" s="56">
        <v>0</v>
      </c>
      <c r="AH14" s="56">
        <f>Раздел2!D13</f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/>
    </row>
    <row r="15" spans="1:1030" ht="15.75" customHeight="1" x14ac:dyDescent="0.25">
      <c r="A15" s="449"/>
      <c r="B15" s="130" t="s">
        <v>106</v>
      </c>
      <c r="C15" s="72" t="s">
        <v>53</v>
      </c>
      <c r="D15" s="81"/>
      <c r="E15" s="369"/>
      <c r="F15" s="81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45"/>
      <c r="V15" s="81"/>
      <c r="W15" s="81"/>
      <c r="X15" s="369"/>
      <c r="Y15" s="81"/>
      <c r="Z15" s="369"/>
      <c r="AA15" s="369"/>
      <c r="AB15" s="369"/>
      <c r="AC15" s="369"/>
      <c r="AD15" s="369"/>
      <c r="AE15" s="56">
        <v>0</v>
      </c>
      <c r="AF15" s="56">
        <f t="shared" si="0"/>
        <v>0</v>
      </c>
      <c r="AG15" s="56">
        <v>0</v>
      </c>
      <c r="AH15" s="56">
        <f>Раздел2!D14</f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/>
    </row>
    <row r="16" spans="1:1030" ht="15.75" customHeight="1" x14ac:dyDescent="0.25">
      <c r="A16" s="449"/>
      <c r="B16" s="130" t="s">
        <v>107</v>
      </c>
      <c r="C16" s="72" t="s">
        <v>54</v>
      </c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45"/>
      <c r="V16" s="369"/>
      <c r="W16" s="369"/>
      <c r="X16" s="369"/>
      <c r="Y16" s="369"/>
      <c r="Z16" s="369"/>
      <c r="AA16" s="369"/>
      <c r="AB16" s="369"/>
      <c r="AC16" s="369"/>
      <c r="AD16" s="369"/>
      <c r="AE16" s="56">
        <v>0</v>
      </c>
      <c r="AF16" s="56">
        <f t="shared" si="0"/>
        <v>0</v>
      </c>
      <c r="AG16" s="56">
        <v>0</v>
      </c>
      <c r="AH16" s="56">
        <f>Раздел2!D15</f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/>
    </row>
    <row r="17" spans="1:41" ht="15.75" customHeight="1" x14ac:dyDescent="0.25">
      <c r="A17" s="449"/>
      <c r="B17" s="130" t="s">
        <v>108</v>
      </c>
      <c r="C17" s="72" t="s">
        <v>56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45"/>
      <c r="V17" s="369"/>
      <c r="W17" s="369"/>
      <c r="X17" s="369"/>
      <c r="Y17" s="369"/>
      <c r="Z17" s="369"/>
      <c r="AA17" s="369"/>
      <c r="AB17" s="369"/>
      <c r="AC17" s="369"/>
      <c r="AD17" s="369"/>
      <c r="AE17" s="56">
        <v>0</v>
      </c>
      <c r="AF17" s="56">
        <f t="shared" si="0"/>
        <v>0</v>
      </c>
      <c r="AG17" s="56">
        <v>0</v>
      </c>
      <c r="AH17" s="56">
        <f>Раздел2!D16</f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/>
    </row>
    <row r="18" spans="1:41" ht="15.75" customHeight="1" x14ac:dyDescent="0.25">
      <c r="A18" s="449"/>
      <c r="B18" s="130" t="s">
        <v>109</v>
      </c>
      <c r="C18" s="72" t="s">
        <v>57</v>
      </c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45"/>
      <c r="V18" s="369"/>
      <c r="W18" s="369"/>
      <c r="X18" s="369"/>
      <c r="Y18" s="369"/>
      <c r="Z18" s="369"/>
      <c r="AA18" s="369"/>
      <c r="AB18" s="369"/>
      <c r="AC18" s="369"/>
      <c r="AD18" s="369"/>
      <c r="AE18" s="56">
        <v>0</v>
      </c>
      <c r="AF18" s="56">
        <f t="shared" si="0"/>
        <v>0</v>
      </c>
      <c r="AG18" s="56">
        <v>0</v>
      </c>
      <c r="AH18" s="56">
        <f>Раздел2!D17</f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/>
    </row>
    <row r="19" spans="1:41" ht="15.75" customHeight="1" x14ac:dyDescent="0.25">
      <c r="A19" s="449"/>
      <c r="B19" s="130" t="s">
        <v>110</v>
      </c>
      <c r="C19" s="72" t="s">
        <v>58</v>
      </c>
      <c r="D19" s="81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45"/>
      <c r="V19" s="81"/>
      <c r="W19" s="81"/>
      <c r="X19" s="369"/>
      <c r="Y19" s="369"/>
      <c r="Z19" s="369"/>
      <c r="AA19" s="369"/>
      <c r="AB19" s="369"/>
      <c r="AC19" s="369"/>
      <c r="AD19" s="369"/>
      <c r="AE19" s="56">
        <v>0</v>
      </c>
      <c r="AF19" s="56">
        <f t="shared" si="0"/>
        <v>0</v>
      </c>
      <c r="AG19" s="56">
        <v>0</v>
      </c>
      <c r="AH19" s="56">
        <f>Раздел2!D18</f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/>
    </row>
    <row r="20" spans="1:41" ht="15.75" customHeight="1" x14ac:dyDescent="0.25">
      <c r="A20" s="449"/>
      <c r="B20" s="130" t="s">
        <v>111</v>
      </c>
      <c r="C20" s="72" t="s">
        <v>59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45"/>
      <c r="V20" s="369"/>
      <c r="W20" s="369"/>
      <c r="X20" s="369"/>
      <c r="Y20" s="369"/>
      <c r="Z20" s="369"/>
      <c r="AA20" s="369"/>
      <c r="AB20" s="369"/>
      <c r="AC20" s="369"/>
      <c r="AD20" s="369"/>
      <c r="AE20" s="56">
        <v>0</v>
      </c>
      <c r="AF20" s="56">
        <f t="shared" si="0"/>
        <v>0</v>
      </c>
      <c r="AG20" s="56">
        <v>0</v>
      </c>
      <c r="AH20" s="56">
        <f>Раздел2!D19</f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/>
    </row>
    <row r="21" spans="1:41" ht="15.75" customHeight="1" x14ac:dyDescent="0.25">
      <c r="A21" s="449"/>
      <c r="B21" s="130" t="s">
        <v>112</v>
      </c>
      <c r="C21" s="72" t="s">
        <v>60</v>
      </c>
      <c r="D21" s="189">
        <f>SUM(D22:D23)</f>
        <v>0</v>
      </c>
      <c r="E21" s="189">
        <f t="shared" ref="E21:AD21" si="1">SUM(E22:E23)</f>
        <v>0</v>
      </c>
      <c r="F21" s="189">
        <f t="shared" si="1"/>
        <v>0</v>
      </c>
      <c r="G21" s="189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189">
        <f t="shared" si="1"/>
        <v>0</v>
      </c>
      <c r="M21" s="189">
        <f t="shared" si="1"/>
        <v>0</v>
      </c>
      <c r="N21" s="189">
        <f t="shared" si="1"/>
        <v>0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189">
        <f t="shared" si="1"/>
        <v>0</v>
      </c>
      <c r="T21" s="189">
        <f t="shared" si="1"/>
        <v>0</v>
      </c>
      <c r="U21" s="189">
        <f t="shared" si="1"/>
        <v>0</v>
      </c>
      <c r="V21" s="189">
        <f t="shared" si="1"/>
        <v>0</v>
      </c>
      <c r="W21" s="189">
        <f t="shared" si="1"/>
        <v>0</v>
      </c>
      <c r="X21" s="189">
        <f t="shared" si="1"/>
        <v>0</v>
      </c>
      <c r="Y21" s="189">
        <f t="shared" si="1"/>
        <v>0</v>
      </c>
      <c r="Z21" s="189">
        <f t="shared" si="1"/>
        <v>0</v>
      </c>
      <c r="AA21" s="189">
        <f t="shared" si="1"/>
        <v>0</v>
      </c>
      <c r="AB21" s="189">
        <f t="shared" si="1"/>
        <v>0</v>
      </c>
      <c r="AC21" s="189">
        <f t="shared" si="1"/>
        <v>0</v>
      </c>
      <c r="AD21" s="189">
        <f t="shared" si="1"/>
        <v>0</v>
      </c>
      <c r="AE21" s="56">
        <v>0</v>
      </c>
      <c r="AF21" s="56">
        <f t="shared" si="0"/>
        <v>0</v>
      </c>
      <c r="AG21" s="56">
        <v>0</v>
      </c>
      <c r="AH21" s="56">
        <f>Раздел2!D20</f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/>
    </row>
    <row r="22" spans="1:41" ht="21" customHeight="1" x14ac:dyDescent="0.25">
      <c r="A22" s="449"/>
      <c r="B22" s="131" t="s">
        <v>113</v>
      </c>
      <c r="C22" s="72" t="s">
        <v>61</v>
      </c>
      <c r="D22" s="366"/>
      <c r="E22" s="366"/>
      <c r="F22" s="366"/>
      <c r="G22" s="366"/>
      <c r="H22" s="193"/>
      <c r="I22" s="366"/>
      <c r="J22" s="366"/>
      <c r="K22" s="366"/>
      <c r="L22" s="366"/>
      <c r="M22" s="366"/>
      <c r="N22" s="366"/>
      <c r="O22" s="193"/>
      <c r="P22" s="193"/>
      <c r="Q22" s="193"/>
      <c r="R22" s="193"/>
      <c r="S22" s="193"/>
      <c r="T22" s="198"/>
      <c r="U22" s="197"/>
      <c r="V22" s="366"/>
      <c r="W22" s="366"/>
      <c r="X22" s="366"/>
      <c r="Y22" s="366"/>
      <c r="Z22" s="366"/>
      <c r="AA22" s="193"/>
      <c r="AB22" s="366"/>
      <c r="AC22" s="193"/>
      <c r="AD22" s="193"/>
      <c r="AE22" s="56">
        <v>0</v>
      </c>
      <c r="AF22" s="56">
        <f t="shared" si="0"/>
        <v>0</v>
      </c>
      <c r="AG22" s="56">
        <v>0</v>
      </c>
      <c r="AH22" s="56">
        <f>Раздел2!D21</f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/>
    </row>
    <row r="23" spans="1:41" ht="15.75" customHeight="1" x14ac:dyDescent="0.25">
      <c r="A23" s="449"/>
      <c r="B23" s="131" t="s">
        <v>114</v>
      </c>
      <c r="C23" s="72" t="s">
        <v>62</v>
      </c>
      <c r="D23" s="81"/>
      <c r="E23" s="81"/>
      <c r="F23" s="81"/>
      <c r="G23" s="369"/>
      <c r="H23" s="369"/>
      <c r="I23" s="81"/>
      <c r="J23" s="81"/>
      <c r="K23" s="81"/>
      <c r="L23" s="81"/>
      <c r="M23" s="81"/>
      <c r="N23" s="81"/>
      <c r="O23" s="81"/>
      <c r="P23" s="369"/>
      <c r="Q23" s="369"/>
      <c r="R23" s="369"/>
      <c r="S23" s="369"/>
      <c r="T23" s="367"/>
      <c r="U23" s="45"/>
      <c r="V23" s="81"/>
      <c r="W23" s="81"/>
      <c r="X23" s="81"/>
      <c r="Y23" s="81"/>
      <c r="Z23" s="369"/>
      <c r="AA23" s="369"/>
      <c r="AB23" s="81"/>
      <c r="AC23" s="81"/>
      <c r="AD23" s="369"/>
      <c r="AE23" s="56">
        <v>0</v>
      </c>
      <c r="AF23" s="56">
        <f t="shared" si="0"/>
        <v>0</v>
      </c>
      <c r="AG23" s="56">
        <v>0</v>
      </c>
      <c r="AH23" s="56">
        <f>Раздел2!D22</f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/>
    </row>
    <row r="24" spans="1:41" ht="15.75" customHeight="1" x14ac:dyDescent="0.25">
      <c r="A24" s="449"/>
      <c r="B24" s="130" t="s">
        <v>115</v>
      </c>
      <c r="C24" s="72" t="s">
        <v>63</v>
      </c>
      <c r="D24" s="81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45"/>
      <c r="V24" s="81"/>
      <c r="W24" s="81"/>
      <c r="X24" s="369"/>
      <c r="Y24" s="369"/>
      <c r="Z24" s="369"/>
      <c r="AA24" s="369"/>
      <c r="AB24" s="369"/>
      <c r="AC24" s="369"/>
      <c r="AD24" s="369"/>
      <c r="AE24" s="56">
        <v>0</v>
      </c>
      <c r="AF24" s="56">
        <f t="shared" si="0"/>
        <v>0</v>
      </c>
      <c r="AG24" s="56">
        <v>0</v>
      </c>
      <c r="AH24" s="56">
        <f>Раздел2!D23</f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/>
    </row>
    <row r="25" spans="1:41" ht="15.75" customHeight="1" x14ac:dyDescent="0.25">
      <c r="A25" s="449"/>
      <c r="B25" s="130" t="s">
        <v>116</v>
      </c>
      <c r="C25" s="72" t="s">
        <v>64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45"/>
      <c r="V25" s="369"/>
      <c r="W25" s="369"/>
      <c r="X25" s="369"/>
      <c r="Y25" s="369"/>
      <c r="Z25" s="369"/>
      <c r="AA25" s="369"/>
      <c r="AB25" s="369"/>
      <c r="AC25" s="369"/>
      <c r="AD25" s="369"/>
      <c r="AE25" s="56">
        <v>0</v>
      </c>
      <c r="AF25" s="56">
        <f t="shared" si="0"/>
        <v>0</v>
      </c>
      <c r="AG25" s="56">
        <v>0</v>
      </c>
      <c r="AH25" s="56">
        <f>Раздел2!D24</f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/>
    </row>
    <row r="26" spans="1:41" ht="15.75" customHeight="1" x14ac:dyDescent="0.25">
      <c r="A26" s="449"/>
      <c r="B26" s="130" t="s">
        <v>117</v>
      </c>
      <c r="C26" s="72" t="s">
        <v>66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45"/>
      <c r="V26" s="369"/>
      <c r="W26" s="369"/>
      <c r="X26" s="369"/>
      <c r="Y26" s="369"/>
      <c r="Z26" s="369"/>
      <c r="AA26" s="369"/>
      <c r="AB26" s="369"/>
      <c r="AC26" s="369"/>
      <c r="AD26" s="369"/>
      <c r="AE26" s="56">
        <v>0</v>
      </c>
      <c r="AF26" s="56">
        <f t="shared" si="0"/>
        <v>0</v>
      </c>
      <c r="AG26" s="56">
        <v>0</v>
      </c>
      <c r="AH26" s="56">
        <f>Раздел2!D25</f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/>
    </row>
    <row r="27" spans="1:41" ht="15.75" customHeight="1" x14ac:dyDescent="0.25">
      <c r="A27" s="449"/>
      <c r="B27" s="130" t="s">
        <v>118</v>
      </c>
      <c r="C27" s="72" t="s">
        <v>68</v>
      </c>
      <c r="D27" s="189">
        <f>SUM(D28:D29)</f>
        <v>0</v>
      </c>
      <c r="E27" s="189">
        <f t="shared" ref="E27:AD27" si="2">SUM(E28:E29)</f>
        <v>0</v>
      </c>
      <c r="F27" s="189">
        <f t="shared" si="2"/>
        <v>0</v>
      </c>
      <c r="G27" s="189">
        <f t="shared" si="2"/>
        <v>0</v>
      </c>
      <c r="H27" s="189">
        <f t="shared" si="2"/>
        <v>0</v>
      </c>
      <c r="I27" s="189">
        <f t="shared" si="2"/>
        <v>0</v>
      </c>
      <c r="J27" s="189">
        <f t="shared" si="2"/>
        <v>0</v>
      </c>
      <c r="K27" s="189">
        <f t="shared" si="2"/>
        <v>0</v>
      </c>
      <c r="L27" s="189">
        <f t="shared" si="2"/>
        <v>0</v>
      </c>
      <c r="M27" s="189">
        <f t="shared" si="2"/>
        <v>0</v>
      </c>
      <c r="N27" s="189">
        <f t="shared" si="2"/>
        <v>0</v>
      </c>
      <c r="O27" s="189">
        <f t="shared" si="2"/>
        <v>0</v>
      </c>
      <c r="P27" s="189">
        <f t="shared" si="2"/>
        <v>0</v>
      </c>
      <c r="Q27" s="189">
        <f t="shared" si="2"/>
        <v>0</v>
      </c>
      <c r="R27" s="189">
        <f t="shared" si="2"/>
        <v>0</v>
      </c>
      <c r="S27" s="189">
        <f t="shared" si="2"/>
        <v>0</v>
      </c>
      <c r="T27" s="189">
        <f t="shared" si="2"/>
        <v>0</v>
      </c>
      <c r="U27" s="189">
        <f t="shared" si="2"/>
        <v>0</v>
      </c>
      <c r="V27" s="189">
        <f t="shared" si="2"/>
        <v>0</v>
      </c>
      <c r="W27" s="189">
        <f t="shared" si="2"/>
        <v>0</v>
      </c>
      <c r="X27" s="189">
        <f t="shared" si="2"/>
        <v>0</v>
      </c>
      <c r="Y27" s="189">
        <f t="shared" si="2"/>
        <v>0</v>
      </c>
      <c r="Z27" s="189">
        <f t="shared" si="2"/>
        <v>0</v>
      </c>
      <c r="AA27" s="189">
        <f t="shared" si="2"/>
        <v>0</v>
      </c>
      <c r="AB27" s="189">
        <f t="shared" si="2"/>
        <v>0</v>
      </c>
      <c r="AC27" s="189">
        <f t="shared" si="2"/>
        <v>0</v>
      </c>
      <c r="AD27" s="189">
        <f t="shared" si="2"/>
        <v>0</v>
      </c>
      <c r="AE27" s="56">
        <v>0</v>
      </c>
      <c r="AF27" s="56">
        <f t="shared" si="0"/>
        <v>0</v>
      </c>
      <c r="AG27" s="56">
        <v>0</v>
      </c>
      <c r="AH27" s="56">
        <f>Раздел2!D26</f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/>
    </row>
    <row r="28" spans="1:41" ht="21" customHeight="1" x14ac:dyDescent="0.25">
      <c r="A28" s="449"/>
      <c r="B28" s="131" t="s">
        <v>119</v>
      </c>
      <c r="C28" s="72" t="s">
        <v>74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7"/>
      <c r="V28" s="193"/>
      <c r="W28" s="193"/>
      <c r="X28" s="193"/>
      <c r="Y28" s="193"/>
      <c r="Z28" s="193"/>
      <c r="AA28" s="193"/>
      <c r="AB28" s="193"/>
      <c r="AC28" s="193"/>
      <c r="AD28" s="193"/>
      <c r="AE28" s="56">
        <v>0</v>
      </c>
      <c r="AF28" s="56">
        <f t="shared" si="0"/>
        <v>0</v>
      </c>
      <c r="AG28" s="56">
        <v>0</v>
      </c>
      <c r="AH28" s="56">
        <f>Раздел2!D27</f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/>
    </row>
    <row r="29" spans="1:41" ht="15.75" customHeight="1" x14ac:dyDescent="0.25">
      <c r="A29" s="449"/>
      <c r="B29" s="131" t="s">
        <v>120</v>
      </c>
      <c r="C29" s="72" t="s">
        <v>121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45"/>
      <c r="V29" s="369"/>
      <c r="W29" s="369"/>
      <c r="X29" s="369"/>
      <c r="Y29" s="369"/>
      <c r="Z29" s="369"/>
      <c r="AA29" s="369"/>
      <c r="AB29" s="369"/>
      <c r="AC29" s="369"/>
      <c r="AD29" s="369"/>
      <c r="AE29" s="56">
        <v>0</v>
      </c>
      <c r="AF29" s="56">
        <f t="shared" si="0"/>
        <v>0</v>
      </c>
      <c r="AG29" s="56">
        <v>0</v>
      </c>
      <c r="AH29" s="56">
        <f>Раздел2!D28</f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/>
    </row>
    <row r="30" spans="1:41" ht="15.75" customHeight="1" x14ac:dyDescent="0.25">
      <c r="A30" s="449"/>
      <c r="B30" s="130" t="s">
        <v>122</v>
      </c>
      <c r="C30" s="72" t="s">
        <v>123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45"/>
      <c r="V30" s="369"/>
      <c r="W30" s="369"/>
      <c r="X30" s="369"/>
      <c r="Y30" s="369"/>
      <c r="Z30" s="369"/>
      <c r="AA30" s="369"/>
      <c r="AB30" s="369"/>
      <c r="AC30" s="369"/>
      <c r="AD30" s="369"/>
      <c r="AE30" s="56">
        <v>0</v>
      </c>
      <c r="AF30" s="56">
        <f t="shared" si="0"/>
        <v>0</v>
      </c>
      <c r="AG30" s="56">
        <v>0</v>
      </c>
      <c r="AH30" s="56">
        <f>Раздел2!D29</f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/>
    </row>
    <row r="31" spans="1:41" ht="15.75" customHeight="1" x14ac:dyDescent="0.25">
      <c r="A31" s="449"/>
      <c r="B31" s="130" t="s">
        <v>124</v>
      </c>
      <c r="C31" s="72" t="s">
        <v>125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45"/>
      <c r="V31" s="369"/>
      <c r="W31" s="369"/>
      <c r="X31" s="369"/>
      <c r="Y31" s="369"/>
      <c r="Z31" s="369"/>
      <c r="AA31" s="369"/>
      <c r="AB31" s="369"/>
      <c r="AC31" s="369"/>
      <c r="AD31" s="369"/>
      <c r="AE31" s="56">
        <v>0</v>
      </c>
      <c r="AF31" s="56">
        <f t="shared" si="0"/>
        <v>0</v>
      </c>
      <c r="AG31" s="56">
        <v>0</v>
      </c>
      <c r="AH31" s="56">
        <f>Раздел2!D30</f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/>
    </row>
    <row r="32" spans="1:41" ht="15.75" customHeight="1" x14ac:dyDescent="0.25">
      <c r="A32" s="449"/>
      <c r="B32" s="130" t="s">
        <v>126</v>
      </c>
      <c r="C32" s="72" t="s">
        <v>127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45"/>
      <c r="V32" s="369"/>
      <c r="W32" s="369"/>
      <c r="X32" s="369"/>
      <c r="Y32" s="369"/>
      <c r="Z32" s="369"/>
      <c r="AA32" s="369"/>
      <c r="AB32" s="369"/>
      <c r="AC32" s="369"/>
      <c r="AD32" s="369"/>
      <c r="AE32" s="56">
        <v>0</v>
      </c>
      <c r="AF32" s="56">
        <f t="shared" si="0"/>
        <v>0</v>
      </c>
      <c r="AG32" s="56">
        <v>0</v>
      </c>
      <c r="AH32" s="56">
        <f>Раздел2!D31</f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/>
    </row>
    <row r="33" spans="1:41" ht="15.75" customHeight="1" x14ac:dyDescent="0.25">
      <c r="A33" s="449"/>
      <c r="B33" s="130" t="s">
        <v>128</v>
      </c>
      <c r="C33" s="72" t="s">
        <v>129</v>
      </c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45"/>
      <c r="V33" s="369"/>
      <c r="W33" s="369"/>
      <c r="X33" s="369"/>
      <c r="Y33" s="369"/>
      <c r="Z33" s="369"/>
      <c r="AA33" s="369"/>
      <c r="AB33" s="369"/>
      <c r="AC33" s="369"/>
      <c r="AD33" s="369"/>
      <c r="AE33" s="56">
        <v>0</v>
      </c>
      <c r="AF33" s="56">
        <f t="shared" si="0"/>
        <v>0</v>
      </c>
      <c r="AG33" s="56">
        <v>0</v>
      </c>
      <c r="AH33" s="56">
        <f>Раздел2!D32</f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/>
    </row>
    <row r="34" spans="1:41" ht="15.75" customHeight="1" x14ac:dyDescent="0.25">
      <c r="A34" s="449"/>
      <c r="B34" s="130" t="s">
        <v>130</v>
      </c>
      <c r="C34" s="72" t="s">
        <v>132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45"/>
      <c r="V34" s="369"/>
      <c r="W34" s="369"/>
      <c r="X34" s="369"/>
      <c r="Y34" s="369"/>
      <c r="Z34" s="369"/>
      <c r="AA34" s="369"/>
      <c r="AB34" s="369"/>
      <c r="AC34" s="369"/>
      <c r="AD34" s="369"/>
      <c r="AE34" s="56"/>
      <c r="AF34" s="56">
        <f t="shared" si="0"/>
        <v>0</v>
      </c>
      <c r="AG34" s="56"/>
      <c r="AH34" s="56">
        <f>Раздел2!D33</f>
        <v>0</v>
      </c>
      <c r="AI34" s="56"/>
      <c r="AJ34" s="56"/>
      <c r="AK34" s="56"/>
      <c r="AL34" s="56"/>
      <c r="AM34" s="56"/>
      <c r="AN34" s="56"/>
      <c r="AO34" s="56"/>
    </row>
    <row r="35" spans="1:41" x14ac:dyDescent="0.25">
      <c r="A35" s="449"/>
      <c r="B35" s="130" t="s">
        <v>131</v>
      </c>
      <c r="C35" s="72" t="s">
        <v>134</v>
      </c>
      <c r="D35" s="189">
        <f>SUM(D36:D39)</f>
        <v>0</v>
      </c>
      <c r="E35" s="189">
        <f t="shared" ref="E35:AD35" si="3">SUM(E36:E39)</f>
        <v>0</v>
      </c>
      <c r="F35" s="189">
        <f t="shared" si="3"/>
        <v>0</v>
      </c>
      <c r="G35" s="189">
        <f t="shared" si="3"/>
        <v>0</v>
      </c>
      <c r="H35" s="189">
        <f t="shared" si="3"/>
        <v>0</v>
      </c>
      <c r="I35" s="189">
        <f t="shared" si="3"/>
        <v>0</v>
      </c>
      <c r="J35" s="189">
        <f t="shared" si="3"/>
        <v>0</v>
      </c>
      <c r="K35" s="189">
        <f t="shared" si="3"/>
        <v>0</v>
      </c>
      <c r="L35" s="189">
        <f t="shared" si="3"/>
        <v>0</v>
      </c>
      <c r="M35" s="189">
        <f t="shared" si="3"/>
        <v>0</v>
      </c>
      <c r="N35" s="189">
        <f t="shared" si="3"/>
        <v>0</v>
      </c>
      <c r="O35" s="189">
        <f t="shared" si="3"/>
        <v>0</v>
      </c>
      <c r="P35" s="189">
        <f t="shared" si="3"/>
        <v>0</v>
      </c>
      <c r="Q35" s="189">
        <f t="shared" si="3"/>
        <v>0</v>
      </c>
      <c r="R35" s="189">
        <f t="shared" si="3"/>
        <v>0</v>
      </c>
      <c r="S35" s="189">
        <f t="shared" si="3"/>
        <v>0</v>
      </c>
      <c r="T35" s="189">
        <f t="shared" si="3"/>
        <v>0</v>
      </c>
      <c r="U35" s="189">
        <f t="shared" si="3"/>
        <v>0</v>
      </c>
      <c r="V35" s="189">
        <f t="shared" si="3"/>
        <v>0</v>
      </c>
      <c r="W35" s="189">
        <f t="shared" si="3"/>
        <v>0</v>
      </c>
      <c r="X35" s="189">
        <f t="shared" si="3"/>
        <v>0</v>
      </c>
      <c r="Y35" s="189">
        <f t="shared" si="3"/>
        <v>0</v>
      </c>
      <c r="Z35" s="189">
        <f t="shared" si="3"/>
        <v>0</v>
      </c>
      <c r="AA35" s="189">
        <f t="shared" si="3"/>
        <v>0</v>
      </c>
      <c r="AB35" s="189">
        <f t="shared" si="3"/>
        <v>0</v>
      </c>
      <c r="AC35" s="189">
        <f t="shared" si="3"/>
        <v>0</v>
      </c>
      <c r="AD35" s="189">
        <f t="shared" si="3"/>
        <v>0</v>
      </c>
      <c r="AE35" s="56">
        <v>0</v>
      </c>
      <c r="AF35" s="56">
        <f t="shared" si="0"/>
        <v>0</v>
      </c>
      <c r="AG35" s="56">
        <v>0</v>
      </c>
      <c r="AH35" s="56">
        <f>Раздел2!D34</f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/>
    </row>
    <row r="36" spans="1:41" ht="15.75" customHeight="1" x14ac:dyDescent="0.25">
      <c r="A36" s="449"/>
      <c r="B36" s="131" t="s">
        <v>133</v>
      </c>
      <c r="C36" s="72" t="s">
        <v>136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7"/>
      <c r="V36" s="193"/>
      <c r="W36" s="193"/>
      <c r="X36" s="193"/>
      <c r="Y36" s="193"/>
      <c r="Z36" s="193"/>
      <c r="AA36" s="193"/>
      <c r="AB36" s="193"/>
      <c r="AC36" s="193"/>
      <c r="AD36" s="193"/>
      <c r="AE36" s="56">
        <v>0</v>
      </c>
      <c r="AF36" s="56">
        <f t="shared" si="0"/>
        <v>0</v>
      </c>
      <c r="AG36" s="56">
        <v>0</v>
      </c>
      <c r="AH36" s="56">
        <f>Раздел2!D35</f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/>
    </row>
    <row r="37" spans="1:41" ht="15.75" customHeight="1" x14ac:dyDescent="0.25">
      <c r="A37" s="449"/>
      <c r="B37" s="131" t="s">
        <v>135</v>
      </c>
      <c r="C37" s="72" t="s">
        <v>138</v>
      </c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45"/>
      <c r="V37" s="369"/>
      <c r="W37" s="369"/>
      <c r="X37" s="369"/>
      <c r="Y37" s="369"/>
      <c r="Z37" s="369"/>
      <c r="AA37" s="369"/>
      <c r="AB37" s="369"/>
      <c r="AC37" s="369"/>
      <c r="AD37" s="369"/>
      <c r="AE37" s="56">
        <v>0</v>
      </c>
      <c r="AF37" s="56">
        <f t="shared" si="0"/>
        <v>0</v>
      </c>
      <c r="AG37" s="56">
        <v>0</v>
      </c>
      <c r="AH37" s="56">
        <f>Раздел2!D36</f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/>
    </row>
    <row r="38" spans="1:41" ht="15.75" customHeight="1" x14ac:dyDescent="0.25">
      <c r="A38" s="449"/>
      <c r="B38" s="131" t="s">
        <v>137</v>
      </c>
      <c r="C38" s="72" t="s">
        <v>140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45"/>
      <c r="V38" s="369"/>
      <c r="W38" s="369"/>
      <c r="X38" s="369"/>
      <c r="Y38" s="369"/>
      <c r="Z38" s="369"/>
      <c r="AA38" s="369"/>
      <c r="AB38" s="369"/>
      <c r="AC38" s="369"/>
      <c r="AD38" s="369"/>
      <c r="AE38" s="56">
        <v>0</v>
      </c>
      <c r="AF38" s="56">
        <f t="shared" si="0"/>
        <v>0</v>
      </c>
      <c r="AG38" s="56">
        <v>0</v>
      </c>
      <c r="AH38" s="56">
        <f>Раздел2!D37</f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/>
    </row>
    <row r="39" spans="1:41" ht="15.75" customHeight="1" x14ac:dyDescent="0.25">
      <c r="A39" s="449"/>
      <c r="B39" s="131" t="s">
        <v>139</v>
      </c>
      <c r="C39" s="72" t="s">
        <v>142</v>
      </c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45"/>
      <c r="V39" s="369"/>
      <c r="W39" s="369"/>
      <c r="X39" s="369"/>
      <c r="Y39" s="369"/>
      <c r="Z39" s="369"/>
      <c r="AA39" s="369"/>
      <c r="AB39" s="369"/>
      <c r="AC39" s="369"/>
      <c r="AD39" s="369"/>
      <c r="AE39" s="56">
        <v>0</v>
      </c>
      <c r="AF39" s="56">
        <f t="shared" si="0"/>
        <v>0</v>
      </c>
      <c r="AG39" s="56">
        <v>0</v>
      </c>
      <c r="AH39" s="56">
        <f>Раздел2!D38</f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/>
    </row>
    <row r="40" spans="1:41" ht="15.75" customHeight="1" x14ac:dyDescent="0.25">
      <c r="A40" s="449"/>
      <c r="B40" s="130" t="s">
        <v>141</v>
      </c>
      <c r="C40" s="72" t="s">
        <v>144</v>
      </c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45"/>
      <c r="V40" s="369"/>
      <c r="W40" s="369"/>
      <c r="X40" s="369"/>
      <c r="Y40" s="369"/>
      <c r="Z40" s="369"/>
      <c r="AA40" s="369"/>
      <c r="AB40" s="369"/>
      <c r="AC40" s="369"/>
      <c r="AD40" s="369"/>
      <c r="AE40" s="56">
        <v>0</v>
      </c>
      <c r="AF40" s="56">
        <f t="shared" si="0"/>
        <v>0</v>
      </c>
      <c r="AG40" s="56">
        <v>0</v>
      </c>
      <c r="AH40" s="56">
        <f>Раздел2!D39</f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/>
    </row>
    <row r="41" spans="1:41" ht="15.75" customHeight="1" x14ac:dyDescent="0.25">
      <c r="A41" s="449"/>
      <c r="B41" s="130" t="s">
        <v>143</v>
      </c>
      <c r="C41" s="72" t="s">
        <v>146</v>
      </c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45"/>
      <c r="V41" s="369"/>
      <c r="W41" s="369"/>
      <c r="X41" s="369"/>
      <c r="Y41" s="369"/>
      <c r="Z41" s="369"/>
      <c r="AA41" s="369"/>
      <c r="AB41" s="369"/>
      <c r="AC41" s="369"/>
      <c r="AD41" s="369"/>
      <c r="AE41" s="56">
        <v>0</v>
      </c>
      <c r="AF41" s="56">
        <f t="shared" si="0"/>
        <v>0</v>
      </c>
      <c r="AG41" s="56">
        <v>0</v>
      </c>
      <c r="AH41" s="56">
        <f>Раздел2!D40</f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/>
    </row>
    <row r="42" spans="1:41" ht="15.75" customHeight="1" x14ac:dyDescent="0.25">
      <c r="A42" s="449"/>
      <c r="B42" s="130" t="s">
        <v>145</v>
      </c>
      <c r="C42" s="72" t="s">
        <v>148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45"/>
      <c r="V42" s="369"/>
      <c r="W42" s="369"/>
      <c r="X42" s="369"/>
      <c r="Y42" s="369"/>
      <c r="Z42" s="369"/>
      <c r="AA42" s="369"/>
      <c r="AB42" s="369"/>
      <c r="AC42" s="369"/>
      <c r="AD42" s="369"/>
      <c r="AE42" s="56">
        <v>0</v>
      </c>
      <c r="AF42" s="56">
        <f t="shared" si="0"/>
        <v>0</v>
      </c>
      <c r="AG42" s="56">
        <v>0</v>
      </c>
      <c r="AH42" s="56">
        <f>Раздел2!D41</f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/>
    </row>
    <row r="43" spans="1:41" x14ac:dyDescent="0.25">
      <c r="A43" s="449"/>
      <c r="B43" s="130" t="s">
        <v>147</v>
      </c>
      <c r="C43" s="72" t="s">
        <v>150</v>
      </c>
      <c r="D43" s="189">
        <f>SUM(D44:D45)</f>
        <v>0</v>
      </c>
      <c r="E43" s="189">
        <f t="shared" ref="E43:AD43" si="4">SUM(E44:E45)</f>
        <v>0</v>
      </c>
      <c r="F43" s="189">
        <f t="shared" si="4"/>
        <v>0</v>
      </c>
      <c r="G43" s="189">
        <f t="shared" si="4"/>
        <v>0</v>
      </c>
      <c r="H43" s="189">
        <f t="shared" si="4"/>
        <v>0</v>
      </c>
      <c r="I43" s="189">
        <f t="shared" si="4"/>
        <v>0</v>
      </c>
      <c r="J43" s="189">
        <f t="shared" si="4"/>
        <v>0</v>
      </c>
      <c r="K43" s="189">
        <f t="shared" si="4"/>
        <v>0</v>
      </c>
      <c r="L43" s="189">
        <f t="shared" si="4"/>
        <v>0</v>
      </c>
      <c r="M43" s="189">
        <f t="shared" si="4"/>
        <v>0</v>
      </c>
      <c r="N43" s="189">
        <f t="shared" si="4"/>
        <v>0</v>
      </c>
      <c r="O43" s="189">
        <f t="shared" si="4"/>
        <v>0</v>
      </c>
      <c r="P43" s="189">
        <f t="shared" si="4"/>
        <v>0</v>
      </c>
      <c r="Q43" s="189">
        <f t="shared" si="4"/>
        <v>0</v>
      </c>
      <c r="R43" s="189">
        <f t="shared" si="4"/>
        <v>0</v>
      </c>
      <c r="S43" s="189">
        <f t="shared" si="4"/>
        <v>0</v>
      </c>
      <c r="T43" s="189">
        <f t="shared" si="4"/>
        <v>0</v>
      </c>
      <c r="U43" s="189">
        <f t="shared" si="4"/>
        <v>0</v>
      </c>
      <c r="V43" s="189">
        <f t="shared" si="4"/>
        <v>0</v>
      </c>
      <c r="W43" s="189">
        <f t="shared" si="4"/>
        <v>0</v>
      </c>
      <c r="X43" s="189">
        <f t="shared" si="4"/>
        <v>0</v>
      </c>
      <c r="Y43" s="189">
        <f t="shared" si="4"/>
        <v>0</v>
      </c>
      <c r="Z43" s="189">
        <f t="shared" si="4"/>
        <v>0</v>
      </c>
      <c r="AA43" s="189">
        <f t="shared" si="4"/>
        <v>0</v>
      </c>
      <c r="AB43" s="189">
        <f t="shared" si="4"/>
        <v>0</v>
      </c>
      <c r="AC43" s="189">
        <f t="shared" si="4"/>
        <v>0</v>
      </c>
      <c r="AD43" s="189">
        <f t="shared" si="4"/>
        <v>0</v>
      </c>
      <c r="AE43" s="56">
        <v>0</v>
      </c>
      <c r="AF43" s="56">
        <f t="shared" si="0"/>
        <v>0</v>
      </c>
      <c r="AG43" s="56">
        <v>0</v>
      </c>
      <c r="AH43" s="56">
        <f>Раздел2!D42</f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/>
    </row>
    <row r="44" spans="1:41" ht="21" x14ac:dyDescent="0.25">
      <c r="A44" s="449"/>
      <c r="B44" s="131" t="s">
        <v>149</v>
      </c>
      <c r="C44" s="72" t="s">
        <v>152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7"/>
      <c r="V44" s="193"/>
      <c r="W44" s="193"/>
      <c r="X44" s="193"/>
      <c r="Y44" s="193"/>
      <c r="Z44" s="193"/>
      <c r="AA44" s="193"/>
      <c r="AB44" s="193"/>
      <c r="AC44" s="193"/>
      <c r="AD44" s="193"/>
      <c r="AE44" s="56">
        <v>0</v>
      </c>
      <c r="AF44" s="56">
        <f t="shared" si="0"/>
        <v>0</v>
      </c>
      <c r="AG44" s="56">
        <v>0</v>
      </c>
      <c r="AH44" s="56">
        <f>Раздел2!D43</f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/>
    </row>
    <row r="45" spans="1:41" ht="15" customHeight="1" x14ac:dyDescent="0.25">
      <c r="A45" s="449"/>
      <c r="B45" s="131" t="s">
        <v>151</v>
      </c>
      <c r="C45" s="72" t="s">
        <v>154</v>
      </c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45"/>
      <c r="V45" s="369"/>
      <c r="W45" s="369"/>
      <c r="X45" s="369"/>
      <c r="Y45" s="369"/>
      <c r="Z45" s="369"/>
      <c r="AA45" s="369"/>
      <c r="AB45" s="369"/>
      <c r="AC45" s="369"/>
      <c r="AD45" s="369"/>
      <c r="AE45" s="56">
        <v>0</v>
      </c>
      <c r="AF45" s="56">
        <f t="shared" si="0"/>
        <v>0</v>
      </c>
      <c r="AG45" s="56">
        <v>0</v>
      </c>
      <c r="AH45" s="56">
        <f>Раздел2!D44</f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/>
    </row>
    <row r="46" spans="1:41" ht="15" customHeight="1" x14ac:dyDescent="0.25">
      <c r="A46" s="449"/>
      <c r="B46" s="130" t="s">
        <v>153</v>
      </c>
      <c r="C46" s="72" t="s">
        <v>608</v>
      </c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45"/>
      <c r="V46" s="369"/>
      <c r="W46" s="369"/>
      <c r="X46" s="369"/>
      <c r="Y46" s="369"/>
      <c r="Z46" s="369"/>
      <c r="AA46" s="369"/>
      <c r="AB46" s="369"/>
      <c r="AC46" s="369"/>
      <c r="AD46" s="369"/>
      <c r="AE46" s="56">
        <v>0</v>
      </c>
      <c r="AF46" s="56">
        <f t="shared" si="0"/>
        <v>0</v>
      </c>
      <c r="AG46" s="56">
        <v>0</v>
      </c>
      <c r="AH46" s="56">
        <f>Раздел2!D45</f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/>
    </row>
    <row r="47" spans="1:41" ht="15.75" customHeight="1" x14ac:dyDescent="0.25">
      <c r="A47" s="449"/>
      <c r="B47" s="130" t="s">
        <v>155</v>
      </c>
      <c r="C47" s="72" t="s">
        <v>156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45"/>
      <c r="V47" s="369"/>
      <c r="W47" s="369"/>
      <c r="X47" s="369"/>
      <c r="Y47" s="369"/>
      <c r="Z47" s="369"/>
      <c r="AA47" s="369"/>
      <c r="AB47" s="369"/>
      <c r="AC47" s="369"/>
      <c r="AD47" s="369"/>
      <c r="AE47" s="56">
        <v>0</v>
      </c>
      <c r="AF47" s="56">
        <f t="shared" si="0"/>
        <v>0</v>
      </c>
      <c r="AG47" s="56">
        <v>0</v>
      </c>
      <c r="AH47" s="56">
        <f>Раздел2!D46</f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/>
    </row>
    <row r="48" spans="1:41" ht="15.75" customHeight="1" x14ac:dyDescent="0.25">
      <c r="A48" s="449"/>
      <c r="B48" s="130" t="s">
        <v>157</v>
      </c>
      <c r="C48" s="72" t="s">
        <v>158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45"/>
      <c r="V48" s="369"/>
      <c r="W48" s="369"/>
      <c r="X48" s="369"/>
      <c r="Y48" s="369"/>
      <c r="Z48" s="369"/>
      <c r="AA48" s="369"/>
      <c r="AB48" s="369"/>
      <c r="AC48" s="369"/>
      <c r="AD48" s="369"/>
      <c r="AE48" s="56">
        <v>0</v>
      </c>
      <c r="AF48" s="56">
        <f t="shared" si="0"/>
        <v>0</v>
      </c>
      <c r="AG48" s="56">
        <v>0</v>
      </c>
      <c r="AH48" s="56">
        <f>Раздел2!D47</f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/>
    </row>
    <row r="49" spans="1:41" ht="15.75" customHeight="1" x14ac:dyDescent="0.25">
      <c r="A49" s="449"/>
      <c r="B49" s="130" t="s">
        <v>159</v>
      </c>
      <c r="C49" s="72" t="s">
        <v>160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45"/>
      <c r="V49" s="369"/>
      <c r="W49" s="369"/>
      <c r="X49" s="369"/>
      <c r="Y49" s="369"/>
      <c r="Z49" s="369"/>
      <c r="AA49" s="369"/>
      <c r="AB49" s="369"/>
      <c r="AC49" s="369"/>
      <c r="AD49" s="369"/>
      <c r="AE49" s="56">
        <v>0</v>
      </c>
      <c r="AF49" s="56">
        <f t="shared" si="0"/>
        <v>0</v>
      </c>
      <c r="AG49" s="56">
        <v>0</v>
      </c>
      <c r="AH49" s="56">
        <f>Раздел2!D48</f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/>
    </row>
    <row r="50" spans="1:41" ht="15.75" customHeight="1" x14ac:dyDescent="0.25">
      <c r="A50" s="449"/>
      <c r="B50" s="130" t="s">
        <v>161</v>
      </c>
      <c r="C50" s="72" t="s">
        <v>163</v>
      </c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45"/>
      <c r="V50" s="369"/>
      <c r="W50" s="369"/>
      <c r="X50" s="369"/>
      <c r="Y50" s="369"/>
      <c r="Z50" s="369"/>
      <c r="AA50" s="369"/>
      <c r="AB50" s="369"/>
      <c r="AC50" s="369"/>
      <c r="AD50" s="369"/>
      <c r="AE50" s="56"/>
      <c r="AF50" s="56">
        <f t="shared" si="0"/>
        <v>0</v>
      </c>
      <c r="AG50" s="56"/>
      <c r="AH50" s="56">
        <f>Раздел2!D49</f>
        <v>0</v>
      </c>
      <c r="AI50" s="56"/>
      <c r="AJ50" s="56"/>
      <c r="AK50" s="56"/>
      <c r="AL50" s="56"/>
      <c r="AM50" s="56"/>
      <c r="AN50" s="56"/>
      <c r="AO50" s="56"/>
    </row>
    <row r="51" spans="1:41" x14ac:dyDescent="0.25">
      <c r="A51" s="449"/>
      <c r="B51" s="130" t="s">
        <v>162</v>
      </c>
      <c r="C51" s="72" t="s">
        <v>165</v>
      </c>
      <c r="D51" s="189">
        <f>SUM(D52:D55)</f>
        <v>0</v>
      </c>
      <c r="E51" s="189">
        <f t="shared" ref="E51:AD51" si="5">SUM(E52:E55)</f>
        <v>0</v>
      </c>
      <c r="F51" s="189">
        <f t="shared" si="5"/>
        <v>0</v>
      </c>
      <c r="G51" s="189">
        <f t="shared" si="5"/>
        <v>0</v>
      </c>
      <c r="H51" s="189">
        <f t="shared" si="5"/>
        <v>0</v>
      </c>
      <c r="I51" s="189">
        <f t="shared" si="5"/>
        <v>0</v>
      </c>
      <c r="J51" s="189">
        <f t="shared" si="5"/>
        <v>0</v>
      </c>
      <c r="K51" s="189">
        <f t="shared" si="5"/>
        <v>0</v>
      </c>
      <c r="L51" s="189">
        <f t="shared" si="5"/>
        <v>0</v>
      </c>
      <c r="M51" s="189">
        <f t="shared" si="5"/>
        <v>0</v>
      </c>
      <c r="N51" s="189">
        <f t="shared" si="5"/>
        <v>0</v>
      </c>
      <c r="O51" s="189">
        <f t="shared" si="5"/>
        <v>0</v>
      </c>
      <c r="P51" s="189">
        <f t="shared" si="5"/>
        <v>0</v>
      </c>
      <c r="Q51" s="189">
        <f t="shared" si="5"/>
        <v>0</v>
      </c>
      <c r="R51" s="189">
        <f t="shared" si="5"/>
        <v>0</v>
      </c>
      <c r="S51" s="189">
        <f t="shared" si="5"/>
        <v>0</v>
      </c>
      <c r="T51" s="189">
        <f t="shared" si="5"/>
        <v>0</v>
      </c>
      <c r="U51" s="189">
        <f t="shared" si="5"/>
        <v>0</v>
      </c>
      <c r="V51" s="189">
        <f t="shared" si="5"/>
        <v>0</v>
      </c>
      <c r="W51" s="189">
        <f t="shared" si="5"/>
        <v>0</v>
      </c>
      <c r="X51" s="189">
        <f t="shared" si="5"/>
        <v>0</v>
      </c>
      <c r="Y51" s="189">
        <f t="shared" si="5"/>
        <v>0</v>
      </c>
      <c r="Z51" s="189">
        <f t="shared" si="5"/>
        <v>0</v>
      </c>
      <c r="AA51" s="189">
        <f t="shared" si="5"/>
        <v>0</v>
      </c>
      <c r="AB51" s="189">
        <f t="shared" si="5"/>
        <v>0</v>
      </c>
      <c r="AC51" s="189">
        <f t="shared" si="5"/>
        <v>0</v>
      </c>
      <c r="AD51" s="189">
        <f t="shared" si="5"/>
        <v>0</v>
      </c>
      <c r="AE51" s="56">
        <v>0</v>
      </c>
      <c r="AF51" s="56">
        <f t="shared" si="0"/>
        <v>0</v>
      </c>
      <c r="AG51" s="56">
        <v>0</v>
      </c>
      <c r="AH51" s="56">
        <f>Раздел2!D50</f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/>
    </row>
    <row r="52" spans="1:41" ht="21" x14ac:dyDescent="0.25">
      <c r="A52" s="449"/>
      <c r="B52" s="131" t="s">
        <v>164</v>
      </c>
      <c r="C52" s="72" t="s">
        <v>167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7"/>
      <c r="V52" s="193"/>
      <c r="W52" s="193"/>
      <c r="X52" s="193"/>
      <c r="Y52" s="193"/>
      <c r="Z52" s="193"/>
      <c r="AA52" s="193"/>
      <c r="AB52" s="193"/>
      <c r="AC52" s="193"/>
      <c r="AD52" s="193"/>
      <c r="AE52" s="56">
        <v>0</v>
      </c>
      <c r="AF52" s="56">
        <f t="shared" si="0"/>
        <v>0</v>
      </c>
      <c r="AG52" s="56">
        <v>0</v>
      </c>
      <c r="AH52" s="56">
        <f>Раздел2!D51</f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/>
    </row>
    <row r="53" spans="1:41" ht="15.75" customHeight="1" x14ac:dyDescent="0.25">
      <c r="A53" s="449"/>
      <c r="B53" s="131" t="s">
        <v>166</v>
      </c>
      <c r="C53" s="72" t="s">
        <v>169</v>
      </c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45"/>
      <c r="V53" s="369"/>
      <c r="W53" s="369"/>
      <c r="X53" s="369"/>
      <c r="Y53" s="369"/>
      <c r="Z53" s="369"/>
      <c r="AA53" s="369"/>
      <c r="AB53" s="369"/>
      <c r="AC53" s="369"/>
      <c r="AD53" s="369"/>
      <c r="AE53" s="56">
        <v>0</v>
      </c>
      <c r="AF53" s="56">
        <f t="shared" si="0"/>
        <v>0</v>
      </c>
      <c r="AG53" s="56">
        <v>0</v>
      </c>
      <c r="AH53" s="56">
        <f>Раздел2!D52</f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/>
    </row>
    <row r="54" spans="1:41" ht="15.75" customHeight="1" x14ac:dyDescent="0.25">
      <c r="A54" s="449"/>
      <c r="B54" s="131" t="s">
        <v>168</v>
      </c>
      <c r="C54" s="72" t="s">
        <v>171</v>
      </c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45"/>
      <c r="V54" s="369"/>
      <c r="W54" s="369"/>
      <c r="X54" s="369"/>
      <c r="Y54" s="369"/>
      <c r="Z54" s="369"/>
      <c r="AA54" s="369"/>
      <c r="AB54" s="369"/>
      <c r="AC54" s="369"/>
      <c r="AD54" s="369"/>
      <c r="AE54" s="56">
        <v>0</v>
      </c>
      <c r="AF54" s="56">
        <f t="shared" si="0"/>
        <v>0</v>
      </c>
      <c r="AG54" s="56">
        <v>0</v>
      </c>
      <c r="AH54" s="56">
        <f>Раздел2!D53</f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/>
    </row>
    <row r="55" spans="1:41" ht="15.75" customHeight="1" x14ac:dyDescent="0.25">
      <c r="A55" s="449"/>
      <c r="B55" s="131" t="s">
        <v>170</v>
      </c>
      <c r="C55" s="72" t="s">
        <v>173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45"/>
      <c r="V55" s="369"/>
      <c r="W55" s="369"/>
      <c r="X55" s="369"/>
      <c r="Y55" s="369"/>
      <c r="Z55" s="369"/>
      <c r="AA55" s="369"/>
      <c r="AB55" s="369"/>
      <c r="AC55" s="369"/>
      <c r="AD55" s="369"/>
      <c r="AE55" s="56">
        <v>0</v>
      </c>
      <c r="AF55" s="56">
        <f t="shared" si="0"/>
        <v>0</v>
      </c>
      <c r="AG55" s="56">
        <v>0</v>
      </c>
      <c r="AH55" s="56">
        <f>Раздел2!D54</f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/>
    </row>
    <row r="56" spans="1:41" ht="15.75" customHeight="1" x14ac:dyDescent="0.25">
      <c r="A56" s="449"/>
      <c r="B56" s="130" t="s">
        <v>172</v>
      </c>
      <c r="C56" s="72" t="s">
        <v>175</v>
      </c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45"/>
      <c r="V56" s="369"/>
      <c r="W56" s="369"/>
      <c r="X56" s="369"/>
      <c r="Y56" s="369"/>
      <c r="Z56" s="369"/>
      <c r="AA56" s="369"/>
      <c r="AB56" s="369"/>
      <c r="AC56" s="369"/>
      <c r="AD56" s="369"/>
      <c r="AE56" s="56">
        <v>0</v>
      </c>
      <c r="AF56" s="56">
        <f t="shared" si="0"/>
        <v>0</v>
      </c>
      <c r="AG56" s="56">
        <v>0</v>
      </c>
      <c r="AH56" s="56">
        <f>Раздел2!D55</f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/>
    </row>
    <row r="57" spans="1:41" ht="15.75" customHeight="1" x14ac:dyDescent="0.25">
      <c r="A57" s="449"/>
      <c r="B57" s="130" t="s">
        <v>174</v>
      </c>
      <c r="C57" s="72" t="s">
        <v>177</v>
      </c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45"/>
      <c r="V57" s="369"/>
      <c r="W57" s="369"/>
      <c r="X57" s="369"/>
      <c r="Y57" s="369"/>
      <c r="Z57" s="369"/>
      <c r="AA57" s="369"/>
      <c r="AB57" s="369"/>
      <c r="AC57" s="369"/>
      <c r="AD57" s="369"/>
      <c r="AE57" s="56">
        <v>0</v>
      </c>
      <c r="AF57" s="56">
        <f t="shared" si="0"/>
        <v>0</v>
      </c>
      <c r="AG57" s="56">
        <v>0</v>
      </c>
      <c r="AH57" s="56">
        <f>Раздел2!D56</f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/>
    </row>
    <row r="58" spans="1:41" x14ac:dyDescent="0.25">
      <c r="A58" s="449"/>
      <c r="B58" s="130" t="s">
        <v>176</v>
      </c>
      <c r="C58" s="72" t="s">
        <v>179</v>
      </c>
      <c r="D58" s="189">
        <f>SUM(D59:D61)</f>
        <v>0</v>
      </c>
      <c r="E58" s="189">
        <f t="shared" ref="E58:AD58" si="6">SUM(E59:E61)</f>
        <v>0</v>
      </c>
      <c r="F58" s="189">
        <f t="shared" si="6"/>
        <v>0</v>
      </c>
      <c r="G58" s="189">
        <f t="shared" si="6"/>
        <v>0</v>
      </c>
      <c r="H58" s="189">
        <f t="shared" si="6"/>
        <v>0</v>
      </c>
      <c r="I58" s="189">
        <f t="shared" si="6"/>
        <v>0</v>
      </c>
      <c r="J58" s="189">
        <f t="shared" si="6"/>
        <v>0</v>
      </c>
      <c r="K58" s="189">
        <f t="shared" si="6"/>
        <v>0</v>
      </c>
      <c r="L58" s="189">
        <f t="shared" si="6"/>
        <v>0</v>
      </c>
      <c r="M58" s="189">
        <f t="shared" si="6"/>
        <v>0</v>
      </c>
      <c r="N58" s="189">
        <f t="shared" si="6"/>
        <v>0</v>
      </c>
      <c r="O58" s="189">
        <f t="shared" si="6"/>
        <v>0</v>
      </c>
      <c r="P58" s="189">
        <f t="shared" si="6"/>
        <v>0</v>
      </c>
      <c r="Q58" s="189">
        <f t="shared" si="6"/>
        <v>0</v>
      </c>
      <c r="R58" s="189">
        <f t="shared" si="6"/>
        <v>0</v>
      </c>
      <c r="S58" s="189">
        <f t="shared" si="6"/>
        <v>0</v>
      </c>
      <c r="T58" s="189">
        <f t="shared" si="6"/>
        <v>0</v>
      </c>
      <c r="U58" s="189">
        <f t="shared" si="6"/>
        <v>0</v>
      </c>
      <c r="V58" s="189">
        <f t="shared" si="6"/>
        <v>0</v>
      </c>
      <c r="W58" s="189">
        <f t="shared" si="6"/>
        <v>0</v>
      </c>
      <c r="X58" s="189">
        <f t="shared" si="6"/>
        <v>0</v>
      </c>
      <c r="Y58" s="189">
        <f t="shared" si="6"/>
        <v>0</v>
      </c>
      <c r="Z58" s="189">
        <f t="shared" si="6"/>
        <v>0</v>
      </c>
      <c r="AA58" s="189">
        <f t="shared" si="6"/>
        <v>0</v>
      </c>
      <c r="AB58" s="189">
        <f t="shared" si="6"/>
        <v>0</v>
      </c>
      <c r="AC58" s="189">
        <f t="shared" si="6"/>
        <v>0</v>
      </c>
      <c r="AD58" s="189">
        <f t="shared" si="6"/>
        <v>0</v>
      </c>
      <c r="AE58" s="56">
        <v>0</v>
      </c>
      <c r="AF58" s="56">
        <f t="shared" si="0"/>
        <v>0</v>
      </c>
      <c r="AG58" s="56">
        <v>0</v>
      </c>
      <c r="AH58" s="56">
        <f>Раздел2!D57</f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/>
    </row>
    <row r="59" spans="1:41" ht="21" x14ac:dyDescent="0.25">
      <c r="A59" s="449"/>
      <c r="B59" s="131" t="s">
        <v>178</v>
      </c>
      <c r="C59" s="72" t="s">
        <v>181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7"/>
      <c r="V59" s="193"/>
      <c r="W59" s="193"/>
      <c r="X59" s="193"/>
      <c r="Y59" s="193"/>
      <c r="Z59" s="193"/>
      <c r="AA59" s="193"/>
      <c r="AB59" s="193"/>
      <c r="AC59" s="193"/>
      <c r="AD59" s="193"/>
      <c r="AE59" s="56">
        <v>0</v>
      </c>
      <c r="AF59" s="56">
        <f t="shared" si="0"/>
        <v>0</v>
      </c>
      <c r="AG59" s="56">
        <v>0</v>
      </c>
      <c r="AH59" s="56">
        <f>Раздел2!D58</f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/>
    </row>
    <row r="60" spans="1:41" ht="15" customHeight="1" x14ac:dyDescent="0.25">
      <c r="A60" s="449"/>
      <c r="B60" s="131" t="s">
        <v>180</v>
      </c>
      <c r="C60" s="72" t="s">
        <v>183</v>
      </c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56">
        <v>0</v>
      </c>
      <c r="AF60" s="56">
        <f t="shared" si="0"/>
        <v>0</v>
      </c>
      <c r="AG60" s="56">
        <v>0</v>
      </c>
      <c r="AH60" s="56">
        <f>Раздел2!D59</f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/>
    </row>
    <row r="61" spans="1:41" ht="15.75" customHeight="1" x14ac:dyDescent="0.25">
      <c r="A61" s="449"/>
      <c r="B61" s="131" t="s">
        <v>182</v>
      </c>
      <c r="C61" s="72" t="s">
        <v>185</v>
      </c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56">
        <v>0</v>
      </c>
      <c r="AF61" s="56">
        <f t="shared" si="0"/>
        <v>0</v>
      </c>
      <c r="AG61" s="56">
        <v>0</v>
      </c>
      <c r="AH61" s="56">
        <f>Раздел2!D60</f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/>
    </row>
    <row r="62" spans="1:41" ht="15.75" customHeight="1" x14ac:dyDescent="0.25">
      <c r="A62" s="449"/>
      <c r="B62" s="130" t="s">
        <v>184</v>
      </c>
      <c r="C62" s="72" t="s">
        <v>187</v>
      </c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45"/>
      <c r="V62" s="369"/>
      <c r="W62" s="369"/>
      <c r="X62" s="369"/>
      <c r="Y62" s="369"/>
      <c r="Z62" s="369"/>
      <c r="AA62" s="369"/>
      <c r="AB62" s="369"/>
      <c r="AC62" s="369"/>
      <c r="AD62" s="369"/>
      <c r="AE62" s="56">
        <v>0</v>
      </c>
      <c r="AF62" s="56">
        <f t="shared" si="0"/>
        <v>0</v>
      </c>
      <c r="AG62" s="56">
        <v>0</v>
      </c>
      <c r="AH62" s="56">
        <f>Раздел2!D61</f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/>
    </row>
    <row r="63" spans="1:41" ht="15.75" customHeight="1" x14ac:dyDescent="0.25">
      <c r="A63" s="449"/>
      <c r="B63" s="130" t="s">
        <v>186</v>
      </c>
      <c r="C63" s="72" t="s">
        <v>189</v>
      </c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45"/>
      <c r="V63" s="369"/>
      <c r="W63" s="369"/>
      <c r="X63" s="369"/>
      <c r="Y63" s="369"/>
      <c r="Z63" s="369"/>
      <c r="AA63" s="369"/>
      <c r="AB63" s="369"/>
      <c r="AC63" s="369"/>
      <c r="AD63" s="369"/>
      <c r="AE63" s="56">
        <v>0</v>
      </c>
      <c r="AF63" s="56">
        <f t="shared" si="0"/>
        <v>0</v>
      </c>
      <c r="AG63" s="56">
        <v>0</v>
      </c>
      <c r="AH63" s="56">
        <f>Раздел2!D62</f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/>
    </row>
    <row r="64" spans="1:41" ht="15.75" customHeight="1" x14ac:dyDescent="0.25">
      <c r="A64" s="449"/>
      <c r="B64" s="130" t="s">
        <v>188</v>
      </c>
      <c r="C64" s="72" t="s">
        <v>191</v>
      </c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45"/>
      <c r="V64" s="369"/>
      <c r="W64" s="369"/>
      <c r="X64" s="369"/>
      <c r="Y64" s="369"/>
      <c r="Z64" s="369"/>
      <c r="AA64" s="369"/>
      <c r="AB64" s="369"/>
      <c r="AC64" s="369"/>
      <c r="AD64" s="369"/>
      <c r="AE64" s="56">
        <v>0</v>
      </c>
      <c r="AF64" s="56">
        <f t="shared" si="0"/>
        <v>0</v>
      </c>
      <c r="AG64" s="56">
        <v>0</v>
      </c>
      <c r="AH64" s="56">
        <f>Раздел2!D63</f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/>
    </row>
    <row r="65" spans="1:41" ht="15.75" customHeight="1" x14ac:dyDescent="0.25">
      <c r="A65" s="449"/>
      <c r="B65" s="130" t="s">
        <v>190</v>
      </c>
      <c r="C65" s="72" t="s">
        <v>194</v>
      </c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45"/>
      <c r="V65" s="369"/>
      <c r="W65" s="369"/>
      <c r="X65" s="369"/>
      <c r="Y65" s="369"/>
      <c r="Z65" s="369"/>
      <c r="AA65" s="369"/>
      <c r="AB65" s="369"/>
      <c r="AC65" s="369"/>
      <c r="AD65" s="369"/>
      <c r="AE65" s="56">
        <v>0</v>
      </c>
      <c r="AF65" s="56">
        <f t="shared" si="0"/>
        <v>0</v>
      </c>
      <c r="AG65" s="56">
        <v>0</v>
      </c>
      <c r="AH65" s="56">
        <f>Раздел2!D64</f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/>
    </row>
    <row r="66" spans="1:41" ht="15.75" customHeight="1" x14ac:dyDescent="0.25">
      <c r="A66" s="449"/>
      <c r="B66" s="130" t="s">
        <v>192</v>
      </c>
      <c r="C66" s="72" t="s">
        <v>196</v>
      </c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45"/>
      <c r="V66" s="369"/>
      <c r="W66" s="369"/>
      <c r="X66" s="369"/>
      <c r="Y66" s="369"/>
      <c r="Z66" s="369"/>
      <c r="AA66" s="369"/>
      <c r="AB66" s="369"/>
      <c r="AC66" s="369"/>
      <c r="AD66" s="369"/>
      <c r="AE66" s="56"/>
      <c r="AF66" s="56">
        <f t="shared" si="0"/>
        <v>0</v>
      </c>
      <c r="AG66" s="56"/>
      <c r="AH66" s="56">
        <f>Раздел2!D65</f>
        <v>0</v>
      </c>
      <c r="AI66" s="56"/>
      <c r="AJ66" s="56"/>
      <c r="AK66" s="56"/>
      <c r="AL66" s="56"/>
      <c r="AM66" s="56"/>
      <c r="AN66" s="56"/>
      <c r="AO66" s="56"/>
    </row>
    <row r="67" spans="1:41" ht="15.75" customHeight="1" x14ac:dyDescent="0.25">
      <c r="A67" s="449"/>
      <c r="B67" s="130" t="s">
        <v>193</v>
      </c>
      <c r="C67" s="72" t="s">
        <v>198</v>
      </c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45"/>
      <c r="V67" s="369"/>
      <c r="W67" s="369"/>
      <c r="X67" s="369"/>
      <c r="Y67" s="369"/>
      <c r="Z67" s="369"/>
      <c r="AA67" s="369"/>
      <c r="AB67" s="369"/>
      <c r="AC67" s="369"/>
      <c r="AD67" s="369"/>
      <c r="AE67" s="56">
        <v>0</v>
      </c>
      <c r="AF67" s="56">
        <f t="shared" si="0"/>
        <v>0</v>
      </c>
      <c r="AG67" s="56">
        <v>0</v>
      </c>
      <c r="AH67" s="56">
        <f>Раздел2!D66</f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/>
    </row>
    <row r="68" spans="1:41" ht="15.75" customHeight="1" x14ac:dyDescent="0.25">
      <c r="A68" s="449"/>
      <c r="B68" s="130" t="s">
        <v>195</v>
      </c>
      <c r="C68" s="72" t="s">
        <v>200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45"/>
      <c r="V68" s="369"/>
      <c r="W68" s="369"/>
      <c r="X68" s="369"/>
      <c r="Y68" s="369"/>
      <c r="Z68" s="369"/>
      <c r="AA68" s="369"/>
      <c r="AB68" s="369"/>
      <c r="AC68" s="369"/>
      <c r="AD68" s="369"/>
      <c r="AE68" s="56">
        <v>0</v>
      </c>
      <c r="AF68" s="56">
        <f t="shared" si="0"/>
        <v>0</v>
      </c>
      <c r="AG68" s="56">
        <v>0</v>
      </c>
      <c r="AH68" s="56">
        <f>Раздел2!D67</f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/>
    </row>
    <row r="69" spans="1:41" ht="15.75" customHeight="1" x14ac:dyDescent="0.25">
      <c r="A69" s="449"/>
      <c r="B69" s="130" t="s">
        <v>197</v>
      </c>
      <c r="C69" s="72" t="s">
        <v>202</v>
      </c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45"/>
      <c r="V69" s="369"/>
      <c r="W69" s="369"/>
      <c r="X69" s="369"/>
      <c r="Y69" s="369"/>
      <c r="Z69" s="369"/>
      <c r="AA69" s="369"/>
      <c r="AB69" s="369"/>
      <c r="AC69" s="369"/>
      <c r="AD69" s="369"/>
      <c r="AE69" s="56">
        <v>0</v>
      </c>
      <c r="AF69" s="56">
        <f t="shared" si="0"/>
        <v>0</v>
      </c>
      <c r="AG69" s="56">
        <v>0</v>
      </c>
      <c r="AH69" s="56">
        <f>Раздел2!D68</f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/>
    </row>
    <row r="70" spans="1:41" ht="15.75" customHeight="1" x14ac:dyDescent="0.25">
      <c r="A70" s="449"/>
      <c r="B70" s="130" t="s">
        <v>199</v>
      </c>
      <c r="C70" s="72" t="s">
        <v>204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45"/>
      <c r="V70" s="369"/>
      <c r="W70" s="369"/>
      <c r="X70" s="369"/>
      <c r="Y70" s="369"/>
      <c r="Z70" s="369"/>
      <c r="AA70" s="369"/>
      <c r="AB70" s="369"/>
      <c r="AC70" s="369"/>
      <c r="AD70" s="369"/>
      <c r="AE70" s="56">
        <v>0</v>
      </c>
      <c r="AF70" s="56">
        <f t="shared" si="0"/>
        <v>0</v>
      </c>
      <c r="AG70" s="56">
        <v>0</v>
      </c>
      <c r="AH70" s="56">
        <f>Раздел2!D69</f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/>
    </row>
    <row r="71" spans="1:41" ht="21.75" customHeight="1" x14ac:dyDescent="0.25">
      <c r="A71" s="449"/>
      <c r="B71" s="130" t="s">
        <v>201</v>
      </c>
      <c r="C71" s="72" t="s">
        <v>206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45"/>
      <c r="V71" s="369"/>
      <c r="W71" s="369"/>
      <c r="X71" s="369"/>
      <c r="Y71" s="369"/>
      <c r="Z71" s="369"/>
      <c r="AA71" s="369"/>
      <c r="AB71" s="369"/>
      <c r="AC71" s="369"/>
      <c r="AD71" s="369"/>
      <c r="AE71" s="56">
        <v>0</v>
      </c>
      <c r="AF71" s="56">
        <f t="shared" si="0"/>
        <v>0</v>
      </c>
      <c r="AG71" s="56">
        <v>0</v>
      </c>
      <c r="AH71" s="56">
        <f>Раздел2!D70</f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/>
    </row>
    <row r="72" spans="1:41" ht="15.75" customHeight="1" x14ac:dyDescent="0.25">
      <c r="A72" s="449"/>
      <c r="B72" s="130" t="s">
        <v>203</v>
      </c>
      <c r="C72" s="72" t="s">
        <v>208</v>
      </c>
      <c r="D72" s="189">
        <f>SUM(D73:D76)</f>
        <v>0</v>
      </c>
      <c r="E72" s="189">
        <f t="shared" ref="E72:AD72" si="7">SUM(E73:E76)</f>
        <v>0</v>
      </c>
      <c r="F72" s="189">
        <f t="shared" si="7"/>
        <v>0</v>
      </c>
      <c r="G72" s="189">
        <f t="shared" si="7"/>
        <v>0</v>
      </c>
      <c r="H72" s="189">
        <f t="shared" si="7"/>
        <v>0</v>
      </c>
      <c r="I72" s="189">
        <f t="shared" si="7"/>
        <v>0</v>
      </c>
      <c r="J72" s="189">
        <f t="shared" si="7"/>
        <v>0</v>
      </c>
      <c r="K72" s="189">
        <f t="shared" si="7"/>
        <v>0</v>
      </c>
      <c r="L72" s="189">
        <f t="shared" si="7"/>
        <v>0</v>
      </c>
      <c r="M72" s="189">
        <f t="shared" si="7"/>
        <v>0</v>
      </c>
      <c r="N72" s="189">
        <f t="shared" si="7"/>
        <v>0</v>
      </c>
      <c r="O72" s="189">
        <f t="shared" si="7"/>
        <v>0</v>
      </c>
      <c r="P72" s="189">
        <f t="shared" si="7"/>
        <v>0</v>
      </c>
      <c r="Q72" s="189">
        <f t="shared" si="7"/>
        <v>0</v>
      </c>
      <c r="R72" s="189">
        <f t="shared" si="7"/>
        <v>0</v>
      </c>
      <c r="S72" s="189">
        <f t="shared" si="7"/>
        <v>0</v>
      </c>
      <c r="T72" s="189">
        <f t="shared" si="7"/>
        <v>0</v>
      </c>
      <c r="U72" s="189">
        <f t="shared" si="7"/>
        <v>0</v>
      </c>
      <c r="V72" s="189">
        <f t="shared" si="7"/>
        <v>0</v>
      </c>
      <c r="W72" s="189">
        <f t="shared" si="7"/>
        <v>0</v>
      </c>
      <c r="X72" s="189">
        <f t="shared" si="7"/>
        <v>0</v>
      </c>
      <c r="Y72" s="189">
        <f t="shared" si="7"/>
        <v>0</v>
      </c>
      <c r="Z72" s="189">
        <f t="shared" si="7"/>
        <v>0</v>
      </c>
      <c r="AA72" s="189">
        <f t="shared" si="7"/>
        <v>0</v>
      </c>
      <c r="AB72" s="189">
        <f t="shared" si="7"/>
        <v>0</v>
      </c>
      <c r="AC72" s="189">
        <f t="shared" si="7"/>
        <v>0</v>
      </c>
      <c r="AD72" s="189">
        <f t="shared" si="7"/>
        <v>0</v>
      </c>
      <c r="AE72" s="56">
        <v>0</v>
      </c>
      <c r="AF72" s="56">
        <f t="shared" si="0"/>
        <v>0</v>
      </c>
      <c r="AG72" s="56">
        <v>0</v>
      </c>
      <c r="AH72" s="56">
        <f>Раздел2!D71</f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/>
    </row>
    <row r="73" spans="1:41" ht="21" x14ac:dyDescent="0.25">
      <c r="A73" s="449"/>
      <c r="B73" s="131" t="s">
        <v>205</v>
      </c>
      <c r="C73" s="72" t="s">
        <v>210</v>
      </c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56">
        <v>0</v>
      </c>
      <c r="AF73" s="56">
        <f t="shared" si="0"/>
        <v>0</v>
      </c>
      <c r="AG73" s="56">
        <v>0</v>
      </c>
      <c r="AH73" s="56">
        <f>Раздел2!D72</f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/>
    </row>
    <row r="74" spans="1:41" ht="15.75" customHeight="1" x14ac:dyDescent="0.25">
      <c r="A74" s="449"/>
      <c r="B74" s="131" t="s">
        <v>207</v>
      </c>
      <c r="C74" s="72" t="s">
        <v>212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56">
        <v>0</v>
      </c>
      <c r="AF74" s="56">
        <f t="shared" si="0"/>
        <v>0</v>
      </c>
      <c r="AG74" s="56">
        <v>0</v>
      </c>
      <c r="AH74" s="56">
        <f>Раздел2!D73</f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/>
    </row>
    <row r="75" spans="1:41" ht="15.75" customHeight="1" x14ac:dyDescent="0.25">
      <c r="A75" s="449"/>
      <c r="B75" s="131" t="s">
        <v>209</v>
      </c>
      <c r="C75" s="72" t="s">
        <v>214</v>
      </c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45"/>
      <c r="V75" s="369"/>
      <c r="W75" s="369"/>
      <c r="X75" s="369"/>
      <c r="Y75" s="369"/>
      <c r="Z75" s="369"/>
      <c r="AA75" s="369"/>
      <c r="AB75" s="369"/>
      <c r="AC75" s="369"/>
      <c r="AD75" s="369"/>
      <c r="AE75" s="56">
        <v>0</v>
      </c>
      <c r="AF75" s="56">
        <f t="shared" ref="AF75:AF138" si="8">D75-E75</f>
        <v>0</v>
      </c>
      <c r="AG75" s="56">
        <v>0</v>
      </c>
      <c r="AH75" s="56">
        <f>Раздел2!D74</f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/>
    </row>
    <row r="76" spans="1:41" ht="15.75" customHeight="1" x14ac:dyDescent="0.25">
      <c r="A76" s="449"/>
      <c r="B76" s="131" t="s">
        <v>211</v>
      </c>
      <c r="C76" s="72" t="s">
        <v>216</v>
      </c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45"/>
      <c r="V76" s="369"/>
      <c r="W76" s="369"/>
      <c r="X76" s="369"/>
      <c r="Y76" s="369"/>
      <c r="Z76" s="369"/>
      <c r="AA76" s="369"/>
      <c r="AB76" s="369"/>
      <c r="AC76" s="369"/>
      <c r="AD76" s="369"/>
      <c r="AE76" s="56">
        <v>0</v>
      </c>
      <c r="AF76" s="56">
        <f t="shared" si="8"/>
        <v>0</v>
      </c>
      <c r="AG76" s="56">
        <v>0</v>
      </c>
      <c r="AH76" s="56">
        <f>Раздел2!D75</f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/>
    </row>
    <row r="77" spans="1:41" ht="15.75" customHeight="1" x14ac:dyDescent="0.25">
      <c r="A77" s="449"/>
      <c r="B77" s="130" t="s">
        <v>213</v>
      </c>
      <c r="C77" s="72" t="s">
        <v>218</v>
      </c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45"/>
      <c r="V77" s="369"/>
      <c r="W77" s="369"/>
      <c r="X77" s="369"/>
      <c r="Y77" s="369"/>
      <c r="Z77" s="369"/>
      <c r="AA77" s="369"/>
      <c r="AB77" s="369"/>
      <c r="AC77" s="369"/>
      <c r="AD77" s="369"/>
      <c r="AE77" s="56">
        <v>0</v>
      </c>
      <c r="AF77" s="56">
        <f t="shared" si="8"/>
        <v>0</v>
      </c>
      <c r="AG77" s="56">
        <v>0</v>
      </c>
      <c r="AH77" s="56">
        <f>Раздел2!D76</f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/>
    </row>
    <row r="78" spans="1:41" ht="15.75" customHeight="1" x14ac:dyDescent="0.25">
      <c r="A78" s="449"/>
      <c r="B78" s="130" t="s">
        <v>215</v>
      </c>
      <c r="C78" s="72" t="s">
        <v>220</v>
      </c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45"/>
      <c r="V78" s="369"/>
      <c r="W78" s="369"/>
      <c r="X78" s="369"/>
      <c r="Y78" s="369"/>
      <c r="Z78" s="369"/>
      <c r="AA78" s="369"/>
      <c r="AB78" s="369"/>
      <c r="AC78" s="369"/>
      <c r="AD78" s="369"/>
      <c r="AE78" s="56">
        <v>0</v>
      </c>
      <c r="AF78" s="56">
        <f t="shared" si="8"/>
        <v>0</v>
      </c>
      <c r="AG78" s="56">
        <v>0</v>
      </c>
      <c r="AH78" s="56">
        <f>Раздел2!D77</f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/>
    </row>
    <row r="79" spans="1:41" ht="15.75" customHeight="1" x14ac:dyDescent="0.25">
      <c r="A79" s="449"/>
      <c r="B79" s="130" t="s">
        <v>217</v>
      </c>
      <c r="C79" s="72" t="s">
        <v>222</v>
      </c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45"/>
      <c r="V79" s="369"/>
      <c r="W79" s="369"/>
      <c r="X79" s="369"/>
      <c r="Y79" s="369"/>
      <c r="Z79" s="369"/>
      <c r="AA79" s="369"/>
      <c r="AB79" s="369"/>
      <c r="AC79" s="369"/>
      <c r="AD79" s="369"/>
      <c r="AE79" s="56">
        <v>0</v>
      </c>
      <c r="AF79" s="56">
        <f t="shared" si="8"/>
        <v>0</v>
      </c>
      <c r="AG79" s="56">
        <v>0</v>
      </c>
      <c r="AH79" s="56">
        <f>Раздел2!D78</f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/>
    </row>
    <row r="80" spans="1:41" ht="15.75" customHeight="1" x14ac:dyDescent="0.25">
      <c r="A80" s="449"/>
      <c r="B80" s="130" t="s">
        <v>219</v>
      </c>
      <c r="C80" s="72" t="s">
        <v>224</v>
      </c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45"/>
      <c r="V80" s="369"/>
      <c r="W80" s="369"/>
      <c r="X80" s="369"/>
      <c r="Y80" s="369"/>
      <c r="Z80" s="369"/>
      <c r="AA80" s="369"/>
      <c r="AB80" s="369"/>
      <c r="AC80" s="369"/>
      <c r="AD80" s="369"/>
      <c r="AE80" s="56">
        <v>0</v>
      </c>
      <c r="AF80" s="56">
        <f t="shared" si="8"/>
        <v>0</v>
      </c>
      <c r="AG80" s="56">
        <v>0</v>
      </c>
      <c r="AH80" s="56">
        <f>Раздел2!D79</f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/>
    </row>
    <row r="81" spans="1:41" ht="15.75" customHeight="1" x14ac:dyDescent="0.25">
      <c r="A81" s="449"/>
      <c r="B81" s="130" t="s">
        <v>221</v>
      </c>
      <c r="C81" s="72" t="s">
        <v>226</v>
      </c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45"/>
      <c r="V81" s="369"/>
      <c r="W81" s="369"/>
      <c r="X81" s="369"/>
      <c r="Y81" s="369"/>
      <c r="Z81" s="369"/>
      <c r="AA81" s="369"/>
      <c r="AB81" s="369"/>
      <c r="AC81" s="369"/>
      <c r="AD81" s="369"/>
      <c r="AE81" s="56">
        <v>0</v>
      </c>
      <c r="AF81" s="56">
        <f t="shared" si="8"/>
        <v>0</v>
      </c>
      <c r="AG81" s="56">
        <v>0</v>
      </c>
      <c r="AH81" s="56">
        <f>Раздел2!D80</f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/>
    </row>
    <row r="82" spans="1:41" ht="15.75" customHeight="1" x14ac:dyDescent="0.25">
      <c r="A82" s="449"/>
      <c r="B82" s="130" t="s">
        <v>223</v>
      </c>
      <c r="C82" s="72" t="s">
        <v>228</v>
      </c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45"/>
      <c r="V82" s="369"/>
      <c r="W82" s="369"/>
      <c r="X82" s="369"/>
      <c r="Y82" s="369"/>
      <c r="Z82" s="369"/>
      <c r="AA82" s="369"/>
      <c r="AB82" s="369"/>
      <c r="AC82" s="369"/>
      <c r="AD82" s="369"/>
      <c r="AE82" s="56">
        <v>0</v>
      </c>
      <c r="AF82" s="56">
        <f t="shared" si="8"/>
        <v>0</v>
      </c>
      <c r="AG82" s="56">
        <v>0</v>
      </c>
      <c r="AH82" s="56">
        <f>Раздел2!D81</f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/>
    </row>
    <row r="83" spans="1:41" ht="15.75" customHeight="1" x14ac:dyDescent="0.25">
      <c r="A83" s="449"/>
      <c r="B83" s="130" t="s">
        <v>225</v>
      </c>
      <c r="C83" s="72" t="s">
        <v>230</v>
      </c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45"/>
      <c r="V83" s="369"/>
      <c r="W83" s="369"/>
      <c r="X83" s="369"/>
      <c r="Y83" s="369"/>
      <c r="Z83" s="369"/>
      <c r="AA83" s="369"/>
      <c r="AB83" s="369"/>
      <c r="AC83" s="369"/>
      <c r="AD83" s="369"/>
      <c r="AE83" s="56">
        <v>0</v>
      </c>
      <c r="AF83" s="56">
        <f t="shared" si="8"/>
        <v>0</v>
      </c>
      <c r="AG83" s="56">
        <v>0</v>
      </c>
      <c r="AH83" s="56">
        <f>Раздел2!D82</f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/>
    </row>
    <row r="84" spans="1:41" ht="15.75" customHeight="1" x14ac:dyDescent="0.25">
      <c r="A84" s="449"/>
      <c r="B84" s="130" t="s">
        <v>227</v>
      </c>
      <c r="C84" s="72" t="s">
        <v>232</v>
      </c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45"/>
      <c r="V84" s="369"/>
      <c r="W84" s="369"/>
      <c r="X84" s="369"/>
      <c r="Y84" s="369"/>
      <c r="Z84" s="369"/>
      <c r="AA84" s="369"/>
      <c r="AB84" s="369"/>
      <c r="AC84" s="369"/>
      <c r="AD84" s="369"/>
      <c r="AE84" s="56">
        <v>0</v>
      </c>
      <c r="AF84" s="56">
        <f t="shared" si="8"/>
        <v>0</v>
      </c>
      <c r="AG84" s="56">
        <v>0</v>
      </c>
      <c r="AH84" s="56">
        <f>Раздел2!D83</f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/>
    </row>
    <row r="85" spans="1:41" ht="21" customHeight="1" x14ac:dyDescent="0.25">
      <c r="A85" s="449"/>
      <c r="B85" s="130" t="s">
        <v>229</v>
      </c>
      <c r="C85" s="72" t="s">
        <v>234</v>
      </c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56">
        <v>0</v>
      </c>
      <c r="AF85" s="56">
        <f t="shared" si="8"/>
        <v>0</v>
      </c>
      <c r="AG85" s="56">
        <v>0</v>
      </c>
      <c r="AH85" s="56">
        <f>Раздел2!D84</f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/>
    </row>
    <row r="86" spans="1:41" ht="15.75" customHeight="1" x14ac:dyDescent="0.25">
      <c r="A86" s="449"/>
      <c r="B86" s="130" t="s">
        <v>231</v>
      </c>
      <c r="C86" s="72" t="s">
        <v>236</v>
      </c>
      <c r="D86" s="189">
        <f>SUM(D87:D89)</f>
        <v>0</v>
      </c>
      <c r="E86" s="189">
        <f t="shared" ref="E86:AD86" si="9">SUM(E87:E89)</f>
        <v>0</v>
      </c>
      <c r="F86" s="189">
        <f t="shared" si="9"/>
        <v>0</v>
      </c>
      <c r="G86" s="189">
        <f t="shared" si="9"/>
        <v>0</v>
      </c>
      <c r="H86" s="189">
        <f t="shared" si="9"/>
        <v>0</v>
      </c>
      <c r="I86" s="189">
        <f t="shared" si="9"/>
        <v>0</v>
      </c>
      <c r="J86" s="189">
        <f t="shared" si="9"/>
        <v>0</v>
      </c>
      <c r="K86" s="189">
        <f t="shared" si="9"/>
        <v>0</v>
      </c>
      <c r="L86" s="189">
        <f t="shared" si="9"/>
        <v>0</v>
      </c>
      <c r="M86" s="189">
        <f t="shared" si="9"/>
        <v>0</v>
      </c>
      <c r="N86" s="189">
        <f t="shared" si="9"/>
        <v>0</v>
      </c>
      <c r="O86" s="189">
        <f t="shared" si="9"/>
        <v>0</v>
      </c>
      <c r="P86" s="189">
        <f t="shared" si="9"/>
        <v>0</v>
      </c>
      <c r="Q86" s="189">
        <f t="shared" si="9"/>
        <v>0</v>
      </c>
      <c r="R86" s="189">
        <f t="shared" si="9"/>
        <v>0</v>
      </c>
      <c r="S86" s="189">
        <f t="shared" si="9"/>
        <v>0</v>
      </c>
      <c r="T86" s="189">
        <f t="shared" si="9"/>
        <v>0</v>
      </c>
      <c r="U86" s="189">
        <f t="shared" si="9"/>
        <v>0</v>
      </c>
      <c r="V86" s="189">
        <f t="shared" si="9"/>
        <v>0</v>
      </c>
      <c r="W86" s="189">
        <f t="shared" si="9"/>
        <v>0</v>
      </c>
      <c r="X86" s="189">
        <f t="shared" si="9"/>
        <v>0</v>
      </c>
      <c r="Y86" s="189">
        <f t="shared" si="9"/>
        <v>0</v>
      </c>
      <c r="Z86" s="189">
        <f t="shared" si="9"/>
        <v>0</v>
      </c>
      <c r="AA86" s="189">
        <f t="shared" si="9"/>
        <v>0</v>
      </c>
      <c r="AB86" s="189">
        <f t="shared" si="9"/>
        <v>0</v>
      </c>
      <c r="AC86" s="189">
        <f t="shared" si="9"/>
        <v>0</v>
      </c>
      <c r="AD86" s="189">
        <f t="shared" si="9"/>
        <v>0</v>
      </c>
      <c r="AE86" s="56">
        <v>0</v>
      </c>
      <c r="AF86" s="56">
        <f t="shared" si="8"/>
        <v>0</v>
      </c>
      <c r="AG86" s="56">
        <v>0</v>
      </c>
      <c r="AH86" s="56">
        <f>Раздел2!D85</f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/>
    </row>
    <row r="87" spans="1:41" ht="21" x14ac:dyDescent="0.25">
      <c r="A87" s="449"/>
      <c r="B87" s="131" t="s">
        <v>233</v>
      </c>
      <c r="C87" s="72" t="s">
        <v>238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56">
        <v>0</v>
      </c>
      <c r="AF87" s="56">
        <f t="shared" si="8"/>
        <v>0</v>
      </c>
      <c r="AG87" s="56">
        <v>0</v>
      </c>
      <c r="AH87" s="56">
        <f>Раздел2!D86</f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  <c r="AO87" s="56"/>
    </row>
    <row r="88" spans="1:41" x14ac:dyDescent="0.25">
      <c r="A88" s="449"/>
      <c r="B88" s="131" t="s">
        <v>235</v>
      </c>
      <c r="C88" s="72" t="s">
        <v>240</v>
      </c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45"/>
      <c r="V88" s="369"/>
      <c r="W88" s="369"/>
      <c r="X88" s="369"/>
      <c r="Y88" s="369"/>
      <c r="Z88" s="369"/>
      <c r="AA88" s="369"/>
      <c r="AB88" s="369"/>
      <c r="AC88" s="369"/>
      <c r="AD88" s="369"/>
      <c r="AE88" s="56">
        <v>0</v>
      </c>
      <c r="AF88" s="56">
        <f t="shared" si="8"/>
        <v>0</v>
      </c>
      <c r="AG88" s="56">
        <v>0</v>
      </c>
      <c r="AH88" s="56">
        <f>Раздел2!D87</f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6"/>
    </row>
    <row r="89" spans="1:41" ht="15.75" customHeight="1" x14ac:dyDescent="0.25">
      <c r="A89" s="449"/>
      <c r="B89" s="131" t="s">
        <v>237</v>
      </c>
      <c r="C89" s="72" t="s">
        <v>242</v>
      </c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45"/>
      <c r="V89" s="369"/>
      <c r="W89" s="369"/>
      <c r="X89" s="369"/>
      <c r="Y89" s="369"/>
      <c r="Z89" s="369"/>
      <c r="AA89" s="369"/>
      <c r="AB89" s="369"/>
      <c r="AC89" s="369"/>
      <c r="AD89" s="369"/>
      <c r="AE89" s="56">
        <v>0</v>
      </c>
      <c r="AF89" s="56">
        <f t="shared" si="8"/>
        <v>0</v>
      </c>
      <c r="AG89" s="56">
        <v>0</v>
      </c>
      <c r="AH89" s="56">
        <f>Раздел2!D88</f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/>
    </row>
    <row r="90" spans="1:41" ht="15.75" customHeight="1" x14ac:dyDescent="0.25">
      <c r="A90" s="449"/>
      <c r="B90" s="130" t="s">
        <v>239</v>
      </c>
      <c r="C90" s="72" t="s">
        <v>244</v>
      </c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45"/>
      <c r="V90" s="369"/>
      <c r="W90" s="369"/>
      <c r="X90" s="369"/>
      <c r="Y90" s="369"/>
      <c r="Z90" s="369"/>
      <c r="AA90" s="369"/>
      <c r="AB90" s="369"/>
      <c r="AC90" s="369"/>
      <c r="AD90" s="369"/>
      <c r="AE90" s="56">
        <v>0</v>
      </c>
      <c r="AF90" s="56">
        <f t="shared" si="8"/>
        <v>0</v>
      </c>
      <c r="AG90" s="56">
        <v>0</v>
      </c>
      <c r="AH90" s="56">
        <f>Раздел2!D89</f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/>
    </row>
    <row r="91" spans="1:41" ht="15.75" customHeight="1" x14ac:dyDescent="0.25">
      <c r="A91" s="449"/>
      <c r="B91" s="130" t="s">
        <v>241</v>
      </c>
      <c r="C91" s="72" t="s">
        <v>246</v>
      </c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45"/>
      <c r="V91" s="369"/>
      <c r="W91" s="369"/>
      <c r="X91" s="369"/>
      <c r="Y91" s="369"/>
      <c r="Z91" s="369"/>
      <c r="AA91" s="369"/>
      <c r="AB91" s="369"/>
      <c r="AC91" s="369"/>
      <c r="AD91" s="369"/>
      <c r="AE91" s="56">
        <v>0</v>
      </c>
      <c r="AF91" s="56">
        <f t="shared" si="8"/>
        <v>0</v>
      </c>
      <c r="AG91" s="56">
        <v>0</v>
      </c>
      <c r="AH91" s="56">
        <f>Раздел2!D90</f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/>
    </row>
    <row r="92" spans="1:41" ht="15.75" customHeight="1" x14ac:dyDescent="0.25">
      <c r="A92" s="449"/>
      <c r="B92" s="130" t="s">
        <v>243</v>
      </c>
      <c r="C92" s="72" t="s">
        <v>248</v>
      </c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45"/>
      <c r="V92" s="369"/>
      <c r="W92" s="369"/>
      <c r="X92" s="369"/>
      <c r="Y92" s="369"/>
      <c r="Z92" s="369"/>
      <c r="AA92" s="369"/>
      <c r="AB92" s="369"/>
      <c r="AC92" s="369"/>
      <c r="AD92" s="369"/>
      <c r="AE92" s="56">
        <v>0</v>
      </c>
      <c r="AF92" s="56">
        <f t="shared" si="8"/>
        <v>0</v>
      </c>
      <c r="AG92" s="56">
        <v>0</v>
      </c>
      <c r="AH92" s="56">
        <f>Раздел2!D91</f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56"/>
    </row>
    <row r="93" spans="1:41" ht="15.75" customHeight="1" x14ac:dyDescent="0.25">
      <c r="A93" s="449"/>
      <c r="B93" s="130" t="s">
        <v>245</v>
      </c>
      <c r="C93" s="72" t="s">
        <v>250</v>
      </c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56">
        <v>0</v>
      </c>
      <c r="AF93" s="56">
        <f t="shared" si="8"/>
        <v>0</v>
      </c>
      <c r="AG93" s="56">
        <v>0</v>
      </c>
      <c r="AH93" s="56">
        <f>Раздел2!D92</f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/>
    </row>
    <row r="94" spans="1:41" ht="15.75" customHeight="1" x14ac:dyDescent="0.25">
      <c r="A94" s="449"/>
      <c r="B94" s="130" t="s">
        <v>247</v>
      </c>
      <c r="C94" s="72" t="s">
        <v>252</v>
      </c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45"/>
      <c r="V94" s="369"/>
      <c r="W94" s="369"/>
      <c r="X94" s="369"/>
      <c r="Y94" s="369"/>
      <c r="Z94" s="369"/>
      <c r="AA94" s="369"/>
      <c r="AB94" s="369"/>
      <c r="AC94" s="369"/>
      <c r="AD94" s="369"/>
      <c r="AE94" s="56">
        <v>0</v>
      </c>
      <c r="AF94" s="56">
        <f t="shared" si="8"/>
        <v>0</v>
      </c>
      <c r="AG94" s="56">
        <v>0</v>
      </c>
      <c r="AH94" s="56">
        <f>Раздел2!D93</f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  <c r="AO94" s="56"/>
    </row>
    <row r="95" spans="1:41" ht="21.75" customHeight="1" x14ac:dyDescent="0.25">
      <c r="A95" s="449"/>
      <c r="B95" s="130" t="s">
        <v>249</v>
      </c>
      <c r="C95" s="72" t="s">
        <v>254</v>
      </c>
      <c r="D95" s="182">
        <v>1</v>
      </c>
      <c r="E95" s="182">
        <v>1</v>
      </c>
      <c r="F95" s="182"/>
      <c r="G95" s="182">
        <v>1</v>
      </c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3"/>
      <c r="V95" s="182"/>
      <c r="W95" s="182"/>
      <c r="X95" s="182"/>
      <c r="Y95" s="182"/>
      <c r="Z95" s="182">
        <v>1</v>
      </c>
      <c r="AA95" s="182"/>
      <c r="AB95" s="182"/>
      <c r="AC95" s="182">
        <v>4</v>
      </c>
      <c r="AD95" s="182">
        <v>4</v>
      </c>
      <c r="AE95" s="56">
        <v>0</v>
      </c>
      <c r="AF95" s="56">
        <f t="shared" si="8"/>
        <v>0</v>
      </c>
      <c r="AG95" s="56">
        <v>0</v>
      </c>
      <c r="AH95" s="56">
        <f>Раздел2!D94</f>
        <v>1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/>
    </row>
    <row r="96" spans="1:41" ht="15" customHeight="1" x14ac:dyDescent="0.25">
      <c r="A96" s="449"/>
      <c r="B96" s="130" t="s">
        <v>251</v>
      </c>
      <c r="C96" s="72" t="s">
        <v>256</v>
      </c>
      <c r="D96" s="189">
        <f>SUM(D97:D98)</f>
        <v>0</v>
      </c>
      <c r="E96" s="189">
        <f t="shared" ref="E96:AD96" si="10">SUM(E97:E98)</f>
        <v>0</v>
      </c>
      <c r="F96" s="189">
        <f t="shared" si="10"/>
        <v>0</v>
      </c>
      <c r="G96" s="189">
        <f t="shared" si="10"/>
        <v>0</v>
      </c>
      <c r="H96" s="189">
        <f t="shared" si="10"/>
        <v>0</v>
      </c>
      <c r="I96" s="189">
        <f t="shared" si="10"/>
        <v>0</v>
      </c>
      <c r="J96" s="189">
        <f t="shared" si="10"/>
        <v>0</v>
      </c>
      <c r="K96" s="189">
        <f t="shared" si="10"/>
        <v>0</v>
      </c>
      <c r="L96" s="189">
        <f t="shared" si="10"/>
        <v>0</v>
      </c>
      <c r="M96" s="189">
        <f t="shared" si="10"/>
        <v>0</v>
      </c>
      <c r="N96" s="189">
        <f t="shared" si="10"/>
        <v>0</v>
      </c>
      <c r="O96" s="189">
        <f t="shared" si="10"/>
        <v>0</v>
      </c>
      <c r="P96" s="189">
        <f t="shared" si="10"/>
        <v>0</v>
      </c>
      <c r="Q96" s="189">
        <f t="shared" si="10"/>
        <v>0</v>
      </c>
      <c r="R96" s="189">
        <f t="shared" si="10"/>
        <v>0</v>
      </c>
      <c r="S96" s="189">
        <f t="shared" si="10"/>
        <v>0</v>
      </c>
      <c r="T96" s="189">
        <f t="shared" si="10"/>
        <v>0</v>
      </c>
      <c r="U96" s="189">
        <f t="shared" si="10"/>
        <v>0</v>
      </c>
      <c r="V96" s="189">
        <f t="shared" si="10"/>
        <v>0</v>
      </c>
      <c r="W96" s="189">
        <f t="shared" si="10"/>
        <v>0</v>
      </c>
      <c r="X96" s="189">
        <f t="shared" si="10"/>
        <v>0</v>
      </c>
      <c r="Y96" s="189">
        <f t="shared" si="10"/>
        <v>0</v>
      </c>
      <c r="Z96" s="189">
        <f t="shared" si="10"/>
        <v>0</v>
      </c>
      <c r="AA96" s="189">
        <f t="shared" si="10"/>
        <v>0</v>
      </c>
      <c r="AB96" s="189">
        <f t="shared" si="10"/>
        <v>0</v>
      </c>
      <c r="AC96" s="189">
        <f t="shared" si="10"/>
        <v>0</v>
      </c>
      <c r="AD96" s="189">
        <f t="shared" si="10"/>
        <v>0</v>
      </c>
      <c r="AE96" s="56">
        <v>0</v>
      </c>
      <c r="AF96" s="56">
        <f t="shared" si="8"/>
        <v>0</v>
      </c>
      <c r="AG96" s="56">
        <v>0</v>
      </c>
      <c r="AH96" s="56">
        <f>Раздел2!D95</f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/>
    </row>
    <row r="97" spans="1:41" ht="21" x14ac:dyDescent="0.25">
      <c r="A97" s="449"/>
      <c r="B97" s="131" t="s">
        <v>253</v>
      </c>
      <c r="C97" s="72" t="s">
        <v>258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56">
        <v>0</v>
      </c>
      <c r="AF97" s="56">
        <f t="shared" si="8"/>
        <v>0</v>
      </c>
      <c r="AG97" s="56">
        <v>0</v>
      </c>
      <c r="AH97" s="56">
        <f>Раздел2!D96</f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/>
    </row>
    <row r="98" spans="1:41" ht="15.75" customHeight="1" x14ac:dyDescent="0.25">
      <c r="A98" s="449"/>
      <c r="B98" s="131" t="s">
        <v>255</v>
      </c>
      <c r="C98" s="72" t="s">
        <v>260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56">
        <v>0</v>
      </c>
      <c r="AF98" s="56">
        <f t="shared" si="8"/>
        <v>0</v>
      </c>
      <c r="AG98" s="56">
        <v>0</v>
      </c>
      <c r="AH98" s="56">
        <f>Раздел2!D97</f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56"/>
    </row>
    <row r="99" spans="1:41" ht="15.75" customHeight="1" x14ac:dyDescent="0.25">
      <c r="A99" s="449"/>
      <c r="B99" s="130" t="s">
        <v>257</v>
      </c>
      <c r="C99" s="72" t="s">
        <v>263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45"/>
      <c r="V99" s="369"/>
      <c r="W99" s="369"/>
      <c r="X99" s="369"/>
      <c r="Y99" s="369"/>
      <c r="Z99" s="369"/>
      <c r="AA99" s="369"/>
      <c r="AB99" s="369"/>
      <c r="AC99" s="369"/>
      <c r="AD99" s="369"/>
      <c r="AE99" s="56">
        <v>0</v>
      </c>
      <c r="AF99" s="56">
        <f t="shared" si="8"/>
        <v>0</v>
      </c>
      <c r="AG99" s="56">
        <v>0</v>
      </c>
      <c r="AH99" s="56">
        <f>Раздел2!D98</f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/>
    </row>
    <row r="100" spans="1:41" ht="15.75" customHeight="1" x14ac:dyDescent="0.25">
      <c r="A100" s="449"/>
      <c r="B100" s="130" t="s">
        <v>259</v>
      </c>
      <c r="C100" s="72" t="s">
        <v>265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45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56">
        <v>0</v>
      </c>
      <c r="AF100" s="56">
        <f t="shared" si="8"/>
        <v>0</v>
      </c>
      <c r="AG100" s="56">
        <v>0</v>
      </c>
      <c r="AH100" s="56">
        <f>Раздел2!D99</f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/>
    </row>
    <row r="101" spans="1:41" ht="15.75" customHeight="1" x14ac:dyDescent="0.25">
      <c r="A101" s="449"/>
      <c r="B101" s="130" t="s">
        <v>261</v>
      </c>
      <c r="C101" s="72" t="s">
        <v>267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45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56"/>
      <c r="AF101" s="56">
        <f t="shared" si="8"/>
        <v>0</v>
      </c>
      <c r="AG101" s="56"/>
      <c r="AH101" s="56">
        <f>Раздел2!D100</f>
        <v>0</v>
      </c>
      <c r="AI101" s="56"/>
      <c r="AJ101" s="56"/>
      <c r="AK101" s="56"/>
      <c r="AL101" s="56"/>
      <c r="AM101" s="56"/>
      <c r="AN101" s="56"/>
      <c r="AO101" s="56"/>
    </row>
    <row r="102" spans="1:41" x14ac:dyDescent="0.25">
      <c r="A102" s="449"/>
      <c r="B102" s="79" t="s">
        <v>262</v>
      </c>
      <c r="C102" s="72" t="s">
        <v>269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45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56">
        <v>0</v>
      </c>
      <c r="AF102" s="56">
        <f t="shared" si="8"/>
        <v>0</v>
      </c>
      <c r="AG102" s="56">
        <v>0</v>
      </c>
      <c r="AH102" s="56">
        <f>Раздел2!D101</f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/>
    </row>
    <row r="103" spans="1:41" x14ac:dyDescent="0.25">
      <c r="A103" s="449"/>
      <c r="B103" s="79" t="s">
        <v>264</v>
      </c>
      <c r="C103" s="72" t="s">
        <v>271</v>
      </c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45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56">
        <v>0</v>
      </c>
      <c r="AF103" s="56">
        <f t="shared" si="8"/>
        <v>0</v>
      </c>
      <c r="AG103" s="56">
        <v>0</v>
      </c>
      <c r="AH103" s="56">
        <f>Раздел2!D102</f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/>
    </row>
    <row r="104" spans="1:41" x14ac:dyDescent="0.25">
      <c r="A104" s="449"/>
      <c r="B104" s="79" t="s">
        <v>266</v>
      </c>
      <c r="C104" s="72" t="s">
        <v>273</v>
      </c>
      <c r="D104" s="189">
        <f>SUM(D105:D111)</f>
        <v>0</v>
      </c>
      <c r="E104" s="189">
        <f t="shared" ref="E104:AD104" si="11">SUM(E105:E111)</f>
        <v>0</v>
      </c>
      <c r="F104" s="189">
        <f t="shared" si="11"/>
        <v>0</v>
      </c>
      <c r="G104" s="189">
        <f t="shared" si="11"/>
        <v>0</v>
      </c>
      <c r="H104" s="189">
        <f t="shared" si="11"/>
        <v>0</v>
      </c>
      <c r="I104" s="189">
        <f t="shared" si="11"/>
        <v>0</v>
      </c>
      <c r="J104" s="189">
        <f t="shared" si="11"/>
        <v>0</v>
      </c>
      <c r="K104" s="189">
        <f t="shared" si="11"/>
        <v>0</v>
      </c>
      <c r="L104" s="189">
        <f t="shared" si="11"/>
        <v>0</v>
      </c>
      <c r="M104" s="189">
        <f t="shared" si="11"/>
        <v>0</v>
      </c>
      <c r="N104" s="189">
        <f t="shared" si="11"/>
        <v>0</v>
      </c>
      <c r="O104" s="189">
        <f t="shared" si="11"/>
        <v>0</v>
      </c>
      <c r="P104" s="189">
        <f t="shared" si="11"/>
        <v>0</v>
      </c>
      <c r="Q104" s="189">
        <f t="shared" si="11"/>
        <v>0</v>
      </c>
      <c r="R104" s="189">
        <f t="shared" si="11"/>
        <v>0</v>
      </c>
      <c r="S104" s="189">
        <f t="shared" si="11"/>
        <v>0</v>
      </c>
      <c r="T104" s="189">
        <f t="shared" si="11"/>
        <v>0</v>
      </c>
      <c r="U104" s="189">
        <f t="shared" si="11"/>
        <v>0</v>
      </c>
      <c r="V104" s="189">
        <f t="shared" si="11"/>
        <v>0</v>
      </c>
      <c r="W104" s="189">
        <f t="shared" si="11"/>
        <v>0</v>
      </c>
      <c r="X104" s="189">
        <f t="shared" si="11"/>
        <v>0</v>
      </c>
      <c r="Y104" s="189">
        <f t="shared" si="11"/>
        <v>0</v>
      </c>
      <c r="Z104" s="189">
        <f t="shared" si="11"/>
        <v>0</v>
      </c>
      <c r="AA104" s="189">
        <f t="shared" si="11"/>
        <v>0</v>
      </c>
      <c r="AB104" s="189">
        <f t="shared" si="11"/>
        <v>0</v>
      </c>
      <c r="AC104" s="189">
        <f t="shared" si="11"/>
        <v>0</v>
      </c>
      <c r="AD104" s="189">
        <f t="shared" si="11"/>
        <v>0</v>
      </c>
      <c r="AE104" s="56">
        <v>0</v>
      </c>
      <c r="AF104" s="56">
        <f t="shared" si="8"/>
        <v>0</v>
      </c>
      <c r="AG104" s="56">
        <v>0</v>
      </c>
      <c r="AH104" s="56">
        <f>Раздел2!D103</f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/>
    </row>
    <row r="105" spans="1:41" ht="21" x14ac:dyDescent="0.25">
      <c r="A105" s="449"/>
      <c r="B105" s="78" t="s">
        <v>268</v>
      </c>
      <c r="C105" s="72" t="s">
        <v>275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7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56">
        <v>0</v>
      </c>
      <c r="AF105" s="56">
        <f t="shared" si="8"/>
        <v>0</v>
      </c>
      <c r="AG105" s="56">
        <v>0</v>
      </c>
      <c r="AH105" s="56">
        <f>Раздел2!D104</f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/>
    </row>
    <row r="106" spans="1:41" ht="21" x14ac:dyDescent="0.25">
      <c r="A106" s="449"/>
      <c r="B106" s="78" t="s">
        <v>270</v>
      </c>
      <c r="C106" s="72" t="s">
        <v>277</v>
      </c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45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56">
        <v>0</v>
      </c>
      <c r="AF106" s="56">
        <f t="shared" si="8"/>
        <v>0</v>
      </c>
      <c r="AG106" s="56">
        <v>0</v>
      </c>
      <c r="AH106" s="56">
        <f>Раздел2!D105</f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/>
    </row>
    <row r="107" spans="1:41" ht="21" x14ac:dyDescent="0.25">
      <c r="A107" s="449"/>
      <c r="B107" s="78" t="s">
        <v>272</v>
      </c>
      <c r="C107" s="72" t="s">
        <v>279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45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56">
        <v>0</v>
      </c>
      <c r="AF107" s="56">
        <f t="shared" si="8"/>
        <v>0</v>
      </c>
      <c r="AG107" s="56">
        <v>0</v>
      </c>
      <c r="AH107" s="56">
        <f>Раздел2!D106</f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/>
    </row>
    <row r="108" spans="1:41" ht="15.75" customHeight="1" x14ac:dyDescent="0.25">
      <c r="A108" s="449"/>
      <c r="B108" s="78" t="s">
        <v>274</v>
      </c>
      <c r="C108" s="72" t="s">
        <v>281</v>
      </c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45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56">
        <v>0</v>
      </c>
      <c r="AF108" s="56">
        <f t="shared" si="8"/>
        <v>0</v>
      </c>
      <c r="AG108" s="56">
        <v>0</v>
      </c>
      <c r="AH108" s="56">
        <f>Раздел2!D107</f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/>
    </row>
    <row r="109" spans="1:41" ht="15.75" customHeight="1" x14ac:dyDescent="0.25">
      <c r="A109" s="449"/>
      <c r="B109" s="78" t="s">
        <v>276</v>
      </c>
      <c r="C109" s="72" t="s">
        <v>283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45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56">
        <v>0</v>
      </c>
      <c r="AF109" s="56">
        <f t="shared" si="8"/>
        <v>0</v>
      </c>
      <c r="AG109" s="56">
        <v>0</v>
      </c>
      <c r="AH109" s="56">
        <f>Раздел2!D108</f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/>
    </row>
    <row r="110" spans="1:41" ht="15.75" customHeight="1" x14ac:dyDescent="0.25">
      <c r="A110" s="449"/>
      <c r="B110" s="78" t="s">
        <v>278</v>
      </c>
      <c r="C110" s="72" t="s">
        <v>285</v>
      </c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45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56">
        <v>0</v>
      </c>
      <c r="AF110" s="56">
        <f t="shared" si="8"/>
        <v>0</v>
      </c>
      <c r="AG110" s="56">
        <v>0</v>
      </c>
      <c r="AH110" s="56">
        <f>Раздел2!D109</f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/>
    </row>
    <row r="111" spans="1:41" ht="15.75" customHeight="1" x14ac:dyDescent="0.25">
      <c r="A111" s="449"/>
      <c r="B111" s="78" t="s">
        <v>280</v>
      </c>
      <c r="C111" s="72" t="s">
        <v>287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45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56">
        <v>0</v>
      </c>
      <c r="AF111" s="56">
        <f t="shared" si="8"/>
        <v>0</v>
      </c>
      <c r="AG111" s="56">
        <v>0</v>
      </c>
      <c r="AH111" s="56">
        <f>Раздел2!D110</f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/>
    </row>
    <row r="112" spans="1:41" ht="21" customHeight="1" x14ac:dyDescent="0.25">
      <c r="A112" s="449"/>
      <c r="B112" s="130" t="s">
        <v>282</v>
      </c>
      <c r="C112" s="72" t="s">
        <v>289</v>
      </c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45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56">
        <v>0</v>
      </c>
      <c r="AF112" s="56">
        <f t="shared" si="8"/>
        <v>0</v>
      </c>
      <c r="AG112" s="56">
        <v>0</v>
      </c>
      <c r="AH112" s="56">
        <f>Раздел2!D111</f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/>
    </row>
    <row r="113" spans="1:41" ht="15.75" customHeight="1" x14ac:dyDescent="0.25">
      <c r="A113" s="449"/>
      <c r="B113" s="130" t="s">
        <v>284</v>
      </c>
      <c r="C113" s="72" t="s">
        <v>291</v>
      </c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45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56">
        <v>0</v>
      </c>
      <c r="AF113" s="56">
        <f t="shared" si="8"/>
        <v>0</v>
      </c>
      <c r="AG113" s="56">
        <v>0</v>
      </c>
      <c r="AH113" s="56">
        <f>Раздел2!D112</f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/>
    </row>
    <row r="114" spans="1:41" ht="15.75" customHeight="1" x14ac:dyDescent="0.25">
      <c r="A114" s="449"/>
      <c r="B114" s="130" t="s">
        <v>286</v>
      </c>
      <c r="C114" s="72" t="s">
        <v>293</v>
      </c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45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56">
        <v>0</v>
      </c>
      <c r="AF114" s="56">
        <f t="shared" si="8"/>
        <v>0</v>
      </c>
      <c r="AG114" s="56">
        <v>0</v>
      </c>
      <c r="AH114" s="56">
        <f>Раздел2!D113</f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/>
    </row>
    <row r="115" spans="1:41" ht="15.75" customHeight="1" x14ac:dyDescent="0.25">
      <c r="A115" s="449"/>
      <c r="B115" s="132" t="s">
        <v>288</v>
      </c>
      <c r="C115" s="72" t="s">
        <v>295</v>
      </c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45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56">
        <v>0</v>
      </c>
      <c r="AF115" s="56">
        <f t="shared" si="8"/>
        <v>0</v>
      </c>
      <c r="AG115" s="56">
        <v>0</v>
      </c>
      <c r="AH115" s="56">
        <f>Раздел2!D114</f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/>
    </row>
    <row r="116" spans="1:41" ht="15.75" customHeight="1" x14ac:dyDescent="0.25">
      <c r="A116" s="449"/>
      <c r="B116" s="130" t="s">
        <v>290</v>
      </c>
      <c r="C116" s="72" t="s">
        <v>297</v>
      </c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45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56">
        <v>0</v>
      </c>
      <c r="AF116" s="56">
        <f t="shared" si="8"/>
        <v>0</v>
      </c>
      <c r="AG116" s="56">
        <v>0</v>
      </c>
      <c r="AH116" s="56">
        <f>Раздел2!D115</f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/>
    </row>
    <row r="117" spans="1:41" ht="15.75" customHeight="1" x14ac:dyDescent="0.25">
      <c r="A117" s="449"/>
      <c r="B117" s="130" t="s">
        <v>292</v>
      </c>
      <c r="C117" s="72" t="s">
        <v>299</v>
      </c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56">
        <v>0</v>
      </c>
      <c r="AF117" s="56">
        <f t="shared" si="8"/>
        <v>0</v>
      </c>
      <c r="AG117" s="56">
        <v>0</v>
      </c>
      <c r="AH117" s="56">
        <f>Раздел2!D116</f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/>
    </row>
    <row r="118" spans="1:41" ht="15.75" customHeight="1" x14ac:dyDescent="0.25">
      <c r="A118" s="449"/>
      <c r="B118" s="130" t="s">
        <v>294</v>
      </c>
      <c r="C118" s="72" t="s">
        <v>302</v>
      </c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45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56">
        <v>0</v>
      </c>
      <c r="AF118" s="56">
        <f t="shared" si="8"/>
        <v>0</v>
      </c>
      <c r="AG118" s="56">
        <v>0</v>
      </c>
      <c r="AH118" s="56">
        <f>Раздел2!D117</f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/>
    </row>
    <row r="119" spans="1:41" ht="15.75" customHeight="1" x14ac:dyDescent="0.25">
      <c r="A119" s="449"/>
      <c r="B119" s="79" t="s">
        <v>296</v>
      </c>
      <c r="C119" s="72" t="s">
        <v>304</v>
      </c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45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56">
        <v>0</v>
      </c>
      <c r="AF119" s="56">
        <f t="shared" si="8"/>
        <v>0</v>
      </c>
      <c r="AG119" s="56">
        <v>0</v>
      </c>
      <c r="AH119" s="56">
        <f>Раздел2!D118</f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/>
    </row>
    <row r="120" spans="1:41" ht="15.75" customHeight="1" x14ac:dyDescent="0.25">
      <c r="A120" s="449"/>
      <c r="B120" s="79" t="s">
        <v>298</v>
      </c>
      <c r="C120" s="72" t="s">
        <v>306</v>
      </c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45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56">
        <v>0</v>
      </c>
      <c r="AF120" s="56">
        <f t="shared" si="8"/>
        <v>0</v>
      </c>
      <c r="AG120" s="56">
        <v>0</v>
      </c>
      <c r="AH120" s="56">
        <f>Раздел2!D119</f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/>
    </row>
    <row r="121" spans="1:41" ht="15.75" customHeight="1" x14ac:dyDescent="0.25">
      <c r="A121" s="449"/>
      <c r="B121" s="130" t="s">
        <v>300</v>
      </c>
      <c r="C121" s="72" t="s">
        <v>308</v>
      </c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45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56"/>
      <c r="AF121" s="56">
        <f t="shared" si="8"/>
        <v>0</v>
      </c>
      <c r="AG121" s="56"/>
      <c r="AH121" s="56">
        <f>Раздел2!D120</f>
        <v>0</v>
      </c>
      <c r="AI121" s="56"/>
      <c r="AJ121" s="56"/>
      <c r="AK121" s="56"/>
      <c r="AL121" s="56"/>
      <c r="AM121" s="56"/>
      <c r="AN121" s="56"/>
      <c r="AO121" s="56"/>
    </row>
    <row r="122" spans="1:41" ht="15.75" customHeight="1" x14ac:dyDescent="0.25">
      <c r="A122" s="449"/>
      <c r="B122" s="79" t="s">
        <v>301</v>
      </c>
      <c r="C122" s="72" t="s">
        <v>609</v>
      </c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45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56">
        <v>0</v>
      </c>
      <c r="AF122" s="56">
        <f t="shared" si="8"/>
        <v>0</v>
      </c>
      <c r="AG122" s="56">
        <v>0</v>
      </c>
      <c r="AH122" s="56">
        <f>Раздел2!D121</f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/>
    </row>
    <row r="123" spans="1:41" ht="15.75" customHeight="1" x14ac:dyDescent="0.25">
      <c r="A123" s="449"/>
      <c r="B123" s="79" t="s">
        <v>303</v>
      </c>
      <c r="C123" s="72" t="s">
        <v>310</v>
      </c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45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56">
        <v>0</v>
      </c>
      <c r="AF123" s="56">
        <f t="shared" si="8"/>
        <v>0</v>
      </c>
      <c r="AG123" s="56">
        <v>0</v>
      </c>
      <c r="AH123" s="56">
        <f>Раздел2!D122</f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/>
    </row>
    <row r="124" spans="1:41" ht="20.25" customHeight="1" x14ac:dyDescent="0.25">
      <c r="A124" s="449"/>
      <c r="B124" s="79" t="s">
        <v>305</v>
      </c>
      <c r="C124" s="72" t="s">
        <v>312</v>
      </c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45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56">
        <v>0</v>
      </c>
      <c r="AF124" s="56">
        <f t="shared" si="8"/>
        <v>0</v>
      </c>
      <c r="AG124" s="56">
        <v>0</v>
      </c>
      <c r="AH124" s="56">
        <f>Раздел2!D123</f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  <c r="AO124" s="56"/>
    </row>
    <row r="125" spans="1:41" ht="15.75" customHeight="1" x14ac:dyDescent="0.25">
      <c r="A125" s="449"/>
      <c r="B125" s="79" t="s">
        <v>307</v>
      </c>
      <c r="C125" s="72" t="s">
        <v>314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56">
        <v>0</v>
      </c>
      <c r="AF125" s="56">
        <f t="shared" si="8"/>
        <v>0</v>
      </c>
      <c r="AG125" s="56">
        <v>0</v>
      </c>
      <c r="AH125" s="56">
        <f>Раздел2!D124</f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/>
    </row>
    <row r="126" spans="1:41" ht="15.75" customHeight="1" x14ac:dyDescent="0.25">
      <c r="A126" s="449"/>
      <c r="B126" s="79" t="s">
        <v>309</v>
      </c>
      <c r="C126" s="72" t="s">
        <v>316</v>
      </c>
      <c r="D126" s="189">
        <f>SUM(D127:D128)</f>
        <v>0</v>
      </c>
      <c r="E126" s="189">
        <f t="shared" ref="E126:AD126" si="12">SUM(E127:E128)</f>
        <v>0</v>
      </c>
      <c r="F126" s="189">
        <f t="shared" si="12"/>
        <v>0</v>
      </c>
      <c r="G126" s="189">
        <f t="shared" si="12"/>
        <v>0</v>
      </c>
      <c r="H126" s="189">
        <f t="shared" si="12"/>
        <v>0</v>
      </c>
      <c r="I126" s="189">
        <f t="shared" si="12"/>
        <v>0</v>
      </c>
      <c r="J126" s="189">
        <f t="shared" si="12"/>
        <v>0</v>
      </c>
      <c r="K126" s="189">
        <f t="shared" si="12"/>
        <v>0</v>
      </c>
      <c r="L126" s="189">
        <f t="shared" si="12"/>
        <v>0</v>
      </c>
      <c r="M126" s="189">
        <f t="shared" si="12"/>
        <v>0</v>
      </c>
      <c r="N126" s="189">
        <f t="shared" si="12"/>
        <v>0</v>
      </c>
      <c r="O126" s="189">
        <f t="shared" si="12"/>
        <v>0</v>
      </c>
      <c r="P126" s="189">
        <f t="shared" si="12"/>
        <v>0</v>
      </c>
      <c r="Q126" s="189">
        <f t="shared" si="12"/>
        <v>0</v>
      </c>
      <c r="R126" s="189">
        <f t="shared" si="12"/>
        <v>0</v>
      </c>
      <c r="S126" s="189">
        <f t="shared" si="12"/>
        <v>0</v>
      </c>
      <c r="T126" s="189">
        <f t="shared" si="12"/>
        <v>0</v>
      </c>
      <c r="U126" s="189">
        <f t="shared" si="12"/>
        <v>0</v>
      </c>
      <c r="V126" s="189">
        <f t="shared" si="12"/>
        <v>0</v>
      </c>
      <c r="W126" s="189">
        <f t="shared" si="12"/>
        <v>0</v>
      </c>
      <c r="X126" s="189">
        <f t="shared" si="12"/>
        <v>0</v>
      </c>
      <c r="Y126" s="189">
        <f t="shared" si="12"/>
        <v>0</v>
      </c>
      <c r="Z126" s="189">
        <f t="shared" si="12"/>
        <v>0</v>
      </c>
      <c r="AA126" s="189">
        <f t="shared" si="12"/>
        <v>0</v>
      </c>
      <c r="AB126" s="189">
        <f t="shared" si="12"/>
        <v>0</v>
      </c>
      <c r="AC126" s="189">
        <f t="shared" si="12"/>
        <v>0</v>
      </c>
      <c r="AD126" s="189">
        <f t="shared" si="12"/>
        <v>0</v>
      </c>
      <c r="AE126" s="56">
        <v>0</v>
      </c>
      <c r="AF126" s="56">
        <f t="shared" si="8"/>
        <v>0</v>
      </c>
      <c r="AG126" s="56">
        <v>0</v>
      </c>
      <c r="AH126" s="56">
        <f>Раздел2!D125</f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6"/>
    </row>
    <row r="127" spans="1:41" ht="21" x14ac:dyDescent="0.25">
      <c r="A127" s="449"/>
      <c r="B127" s="78" t="s">
        <v>311</v>
      </c>
      <c r="C127" s="72" t="s">
        <v>318</v>
      </c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7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56">
        <v>0</v>
      </c>
      <c r="AF127" s="56">
        <f t="shared" si="8"/>
        <v>0</v>
      </c>
      <c r="AG127" s="56">
        <v>0</v>
      </c>
      <c r="AH127" s="56">
        <f>Раздел2!D126</f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  <c r="AO127" s="56"/>
    </row>
    <row r="128" spans="1:41" ht="15.75" customHeight="1" x14ac:dyDescent="0.25">
      <c r="A128" s="56"/>
      <c r="B128" s="78" t="s">
        <v>313</v>
      </c>
      <c r="C128" s="72" t="s">
        <v>320</v>
      </c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45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56">
        <v>0</v>
      </c>
      <c r="AF128" s="56">
        <f t="shared" si="8"/>
        <v>0</v>
      </c>
      <c r="AG128" s="56">
        <v>0</v>
      </c>
      <c r="AH128" s="56">
        <f>Раздел2!D127</f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/>
    </row>
    <row r="129" spans="1:41" ht="15.75" customHeight="1" x14ac:dyDescent="0.25">
      <c r="A129" s="56"/>
      <c r="B129" s="130" t="s">
        <v>315</v>
      </c>
      <c r="C129" s="72" t="s">
        <v>322</v>
      </c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56">
        <v>0</v>
      </c>
      <c r="AF129" s="56">
        <f t="shared" si="8"/>
        <v>0</v>
      </c>
      <c r="AG129" s="56">
        <v>0</v>
      </c>
      <c r="AH129" s="56">
        <f>Раздел2!D128</f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/>
    </row>
    <row r="130" spans="1:41" ht="15.75" customHeight="1" x14ac:dyDescent="0.25">
      <c r="A130" s="56"/>
      <c r="B130" s="130" t="s">
        <v>317</v>
      </c>
      <c r="C130" s="72" t="s">
        <v>324</v>
      </c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45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56">
        <v>0</v>
      </c>
      <c r="AF130" s="56">
        <f t="shared" si="8"/>
        <v>0</v>
      </c>
      <c r="AG130" s="56">
        <v>0</v>
      </c>
      <c r="AH130" s="56">
        <f>Раздел2!D129</f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6"/>
    </row>
    <row r="131" spans="1:41" ht="15.75" customHeight="1" x14ac:dyDescent="0.25">
      <c r="A131" s="56"/>
      <c r="B131" s="130" t="s">
        <v>319</v>
      </c>
      <c r="C131" s="72" t="s">
        <v>326</v>
      </c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8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56">
        <v>0</v>
      </c>
      <c r="AF131" s="56">
        <f t="shared" si="8"/>
        <v>0</v>
      </c>
      <c r="AG131" s="56">
        <v>0</v>
      </c>
      <c r="AH131" s="56">
        <f>Раздел2!D130</f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/>
    </row>
    <row r="132" spans="1:41" x14ac:dyDescent="0.25">
      <c r="A132" s="56"/>
      <c r="B132" s="130" t="s">
        <v>321</v>
      </c>
      <c r="C132" s="72" t="s">
        <v>328</v>
      </c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45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56">
        <v>0</v>
      </c>
      <c r="AF132" s="56">
        <f t="shared" si="8"/>
        <v>0</v>
      </c>
      <c r="AG132" s="56">
        <v>0</v>
      </c>
      <c r="AH132" s="56">
        <f>Раздел2!D131</f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/>
    </row>
    <row r="133" spans="1:41" ht="15.75" customHeight="1" x14ac:dyDescent="0.25">
      <c r="A133" s="56"/>
      <c r="B133" s="130" t="s">
        <v>323</v>
      </c>
      <c r="C133" s="72" t="s">
        <v>330</v>
      </c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45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56">
        <v>0</v>
      </c>
      <c r="AF133" s="56">
        <f t="shared" si="8"/>
        <v>0</v>
      </c>
      <c r="AG133" s="56">
        <v>0</v>
      </c>
      <c r="AH133" s="56">
        <f>Раздел2!D132</f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/>
    </row>
    <row r="134" spans="1:41" ht="15.75" customHeight="1" x14ac:dyDescent="0.25">
      <c r="A134" s="56"/>
      <c r="B134" s="79" t="s">
        <v>325</v>
      </c>
      <c r="C134" s="72" t="s">
        <v>332</v>
      </c>
      <c r="D134" s="189">
        <f>SUM(D135:D136)</f>
        <v>0</v>
      </c>
      <c r="E134" s="189">
        <f t="shared" ref="E134:AD134" si="13">SUM(E135:E136)</f>
        <v>0</v>
      </c>
      <c r="F134" s="189">
        <f t="shared" si="13"/>
        <v>0</v>
      </c>
      <c r="G134" s="189">
        <f t="shared" si="13"/>
        <v>0</v>
      </c>
      <c r="H134" s="189">
        <f t="shared" si="13"/>
        <v>0</v>
      </c>
      <c r="I134" s="189">
        <f t="shared" si="13"/>
        <v>0</v>
      </c>
      <c r="J134" s="189">
        <f t="shared" si="13"/>
        <v>0</v>
      </c>
      <c r="K134" s="189">
        <f t="shared" si="13"/>
        <v>0</v>
      </c>
      <c r="L134" s="189">
        <f t="shared" si="13"/>
        <v>0</v>
      </c>
      <c r="M134" s="189">
        <f t="shared" si="13"/>
        <v>0</v>
      </c>
      <c r="N134" s="189">
        <f t="shared" si="13"/>
        <v>0</v>
      </c>
      <c r="O134" s="189">
        <f t="shared" si="13"/>
        <v>0</v>
      </c>
      <c r="P134" s="189">
        <f t="shared" si="13"/>
        <v>0</v>
      </c>
      <c r="Q134" s="189">
        <f t="shared" si="13"/>
        <v>0</v>
      </c>
      <c r="R134" s="189">
        <f t="shared" si="13"/>
        <v>0</v>
      </c>
      <c r="S134" s="189">
        <f t="shared" si="13"/>
        <v>0</v>
      </c>
      <c r="T134" s="189">
        <f t="shared" si="13"/>
        <v>0</v>
      </c>
      <c r="U134" s="189">
        <f t="shared" si="13"/>
        <v>0</v>
      </c>
      <c r="V134" s="189">
        <f t="shared" si="13"/>
        <v>0</v>
      </c>
      <c r="W134" s="189">
        <f t="shared" si="13"/>
        <v>0</v>
      </c>
      <c r="X134" s="189">
        <f t="shared" si="13"/>
        <v>0</v>
      </c>
      <c r="Y134" s="189">
        <f t="shared" si="13"/>
        <v>0</v>
      </c>
      <c r="Z134" s="189">
        <f t="shared" si="13"/>
        <v>0</v>
      </c>
      <c r="AA134" s="189">
        <f t="shared" si="13"/>
        <v>0</v>
      </c>
      <c r="AB134" s="189">
        <f t="shared" si="13"/>
        <v>0</v>
      </c>
      <c r="AC134" s="189">
        <f t="shared" si="13"/>
        <v>0</v>
      </c>
      <c r="AD134" s="189">
        <f t="shared" si="13"/>
        <v>0</v>
      </c>
      <c r="AE134" s="56">
        <v>0</v>
      </c>
      <c r="AF134" s="56">
        <f t="shared" si="8"/>
        <v>0</v>
      </c>
      <c r="AG134" s="56">
        <v>0</v>
      </c>
      <c r="AH134" s="56">
        <f>Раздел2!D133</f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/>
    </row>
    <row r="135" spans="1:41" ht="20.25" customHeight="1" x14ac:dyDescent="0.25">
      <c r="A135" s="56"/>
      <c r="B135" s="78" t="s">
        <v>327</v>
      </c>
      <c r="C135" s="72" t="s">
        <v>334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7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56">
        <v>0</v>
      </c>
      <c r="AF135" s="56">
        <f t="shared" si="8"/>
        <v>0</v>
      </c>
      <c r="AG135" s="56">
        <v>0</v>
      </c>
      <c r="AH135" s="56">
        <f>Раздел2!D134</f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/>
    </row>
    <row r="136" spans="1:41" ht="15.75" customHeight="1" x14ac:dyDescent="0.25">
      <c r="A136" s="56"/>
      <c r="B136" s="78" t="s">
        <v>329</v>
      </c>
      <c r="C136" s="72" t="s">
        <v>336</v>
      </c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45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56">
        <v>0</v>
      </c>
      <c r="AF136" s="56">
        <f t="shared" si="8"/>
        <v>0</v>
      </c>
      <c r="AG136" s="56">
        <v>0</v>
      </c>
      <c r="AH136" s="56">
        <f>Раздел2!D135</f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/>
    </row>
    <row r="137" spans="1:41" ht="15.75" customHeight="1" x14ac:dyDescent="0.25">
      <c r="A137" s="56"/>
      <c r="B137" s="79" t="s">
        <v>331</v>
      </c>
      <c r="C137" s="72" t="s">
        <v>338</v>
      </c>
      <c r="D137" s="189">
        <f>SUM(D138:D141)</f>
        <v>0</v>
      </c>
      <c r="E137" s="189">
        <f t="shared" ref="E137:AD137" si="14">SUM(E138:E141)</f>
        <v>0</v>
      </c>
      <c r="F137" s="189">
        <f t="shared" si="14"/>
        <v>0</v>
      </c>
      <c r="G137" s="189">
        <f t="shared" si="14"/>
        <v>0</v>
      </c>
      <c r="H137" s="189">
        <f t="shared" si="14"/>
        <v>0</v>
      </c>
      <c r="I137" s="189">
        <f t="shared" si="14"/>
        <v>0</v>
      </c>
      <c r="J137" s="189">
        <f t="shared" si="14"/>
        <v>0</v>
      </c>
      <c r="K137" s="189">
        <f t="shared" si="14"/>
        <v>0</v>
      </c>
      <c r="L137" s="189">
        <f t="shared" si="14"/>
        <v>0</v>
      </c>
      <c r="M137" s="189">
        <f t="shared" si="14"/>
        <v>0</v>
      </c>
      <c r="N137" s="189">
        <f t="shared" si="14"/>
        <v>0</v>
      </c>
      <c r="O137" s="189">
        <f t="shared" si="14"/>
        <v>0</v>
      </c>
      <c r="P137" s="189">
        <f t="shared" si="14"/>
        <v>0</v>
      </c>
      <c r="Q137" s="189">
        <f t="shared" si="14"/>
        <v>0</v>
      </c>
      <c r="R137" s="189">
        <f t="shared" si="14"/>
        <v>0</v>
      </c>
      <c r="S137" s="189">
        <f t="shared" si="14"/>
        <v>0</v>
      </c>
      <c r="T137" s="189">
        <f t="shared" si="14"/>
        <v>0</v>
      </c>
      <c r="U137" s="189">
        <f t="shared" si="14"/>
        <v>0</v>
      </c>
      <c r="V137" s="189">
        <f t="shared" si="14"/>
        <v>0</v>
      </c>
      <c r="W137" s="189">
        <f t="shared" si="14"/>
        <v>0</v>
      </c>
      <c r="X137" s="189">
        <f t="shared" si="14"/>
        <v>0</v>
      </c>
      <c r="Y137" s="189">
        <f t="shared" si="14"/>
        <v>0</v>
      </c>
      <c r="Z137" s="189">
        <f t="shared" si="14"/>
        <v>0</v>
      </c>
      <c r="AA137" s="189">
        <f t="shared" si="14"/>
        <v>0</v>
      </c>
      <c r="AB137" s="189">
        <f t="shared" si="14"/>
        <v>0</v>
      </c>
      <c r="AC137" s="189">
        <f t="shared" si="14"/>
        <v>0</v>
      </c>
      <c r="AD137" s="189">
        <f t="shared" si="14"/>
        <v>0</v>
      </c>
      <c r="AE137" s="56">
        <v>0</v>
      </c>
      <c r="AF137" s="56">
        <f t="shared" si="8"/>
        <v>0</v>
      </c>
      <c r="AG137" s="56">
        <v>0</v>
      </c>
      <c r="AH137" s="56">
        <f>Раздел2!D136</f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/>
    </row>
    <row r="138" spans="1:41" ht="21" x14ac:dyDescent="0.25">
      <c r="A138" s="56"/>
      <c r="B138" s="78" t="s">
        <v>333</v>
      </c>
      <c r="C138" s="72" t="s">
        <v>340</v>
      </c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56">
        <v>0</v>
      </c>
      <c r="AF138" s="56">
        <f t="shared" si="8"/>
        <v>0</v>
      </c>
      <c r="AG138" s="56">
        <v>0</v>
      </c>
      <c r="AH138" s="56">
        <f>Раздел2!D137</f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/>
    </row>
    <row r="139" spans="1:41" ht="15.75" customHeight="1" x14ac:dyDescent="0.25">
      <c r="A139" s="56"/>
      <c r="B139" s="78" t="s">
        <v>335</v>
      </c>
      <c r="C139" s="72" t="s">
        <v>342</v>
      </c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45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56">
        <v>0</v>
      </c>
      <c r="AF139" s="56">
        <f t="shared" ref="AF139:AF202" si="15">D139-E139</f>
        <v>0</v>
      </c>
      <c r="AG139" s="56">
        <v>0</v>
      </c>
      <c r="AH139" s="56">
        <f>Раздел2!D138</f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/>
    </row>
    <row r="140" spans="1:41" ht="15.75" customHeight="1" x14ac:dyDescent="0.25">
      <c r="A140" s="56"/>
      <c r="B140" s="78" t="s">
        <v>337</v>
      </c>
      <c r="C140" s="72" t="s">
        <v>344</v>
      </c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45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56">
        <v>0</v>
      </c>
      <c r="AF140" s="56">
        <f t="shared" si="15"/>
        <v>0</v>
      </c>
      <c r="AG140" s="56">
        <v>0</v>
      </c>
      <c r="AH140" s="56">
        <f>Раздел2!D139</f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/>
    </row>
    <row r="141" spans="1:41" x14ac:dyDescent="0.25">
      <c r="A141" s="56"/>
      <c r="B141" s="78" t="s">
        <v>339</v>
      </c>
      <c r="C141" s="72" t="s">
        <v>346</v>
      </c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45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56">
        <v>0</v>
      </c>
      <c r="AF141" s="56">
        <f t="shared" si="15"/>
        <v>0</v>
      </c>
      <c r="AG141" s="56">
        <v>0</v>
      </c>
      <c r="AH141" s="56">
        <f>Раздел2!D140</f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56"/>
    </row>
    <row r="142" spans="1:41" ht="15.75" customHeight="1" x14ac:dyDescent="0.25">
      <c r="A142" s="56"/>
      <c r="B142" s="79" t="s">
        <v>341</v>
      </c>
      <c r="C142" s="72" t="s">
        <v>348</v>
      </c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45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56">
        <v>0</v>
      </c>
      <c r="AF142" s="56">
        <f t="shared" si="15"/>
        <v>0</v>
      </c>
      <c r="AG142" s="56">
        <v>0</v>
      </c>
      <c r="AH142" s="56">
        <f>Раздел2!D141</f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/>
    </row>
    <row r="143" spans="1:41" ht="15.75" customHeight="1" x14ac:dyDescent="0.25">
      <c r="A143" s="56"/>
      <c r="B143" s="79" t="s">
        <v>343</v>
      </c>
      <c r="C143" s="72" t="s">
        <v>350</v>
      </c>
      <c r="D143" s="189">
        <f>SUM(D144:D148)</f>
        <v>0</v>
      </c>
      <c r="E143" s="189">
        <f t="shared" ref="E143:AD143" si="16">SUM(E144:E148)</f>
        <v>0</v>
      </c>
      <c r="F143" s="189">
        <f t="shared" si="16"/>
        <v>0</v>
      </c>
      <c r="G143" s="189">
        <f t="shared" si="16"/>
        <v>0</v>
      </c>
      <c r="H143" s="189">
        <f t="shared" si="16"/>
        <v>0</v>
      </c>
      <c r="I143" s="189">
        <f t="shared" si="16"/>
        <v>0</v>
      </c>
      <c r="J143" s="189">
        <f t="shared" si="16"/>
        <v>0</v>
      </c>
      <c r="K143" s="189">
        <f t="shared" si="16"/>
        <v>0</v>
      </c>
      <c r="L143" s="189">
        <f t="shared" si="16"/>
        <v>0</v>
      </c>
      <c r="M143" s="189">
        <f t="shared" si="16"/>
        <v>0</v>
      </c>
      <c r="N143" s="189">
        <f t="shared" si="16"/>
        <v>0</v>
      </c>
      <c r="O143" s="189">
        <f t="shared" si="16"/>
        <v>0</v>
      </c>
      <c r="P143" s="189">
        <f t="shared" si="16"/>
        <v>0</v>
      </c>
      <c r="Q143" s="189">
        <f t="shared" si="16"/>
        <v>0</v>
      </c>
      <c r="R143" s="189">
        <f t="shared" si="16"/>
        <v>0</v>
      </c>
      <c r="S143" s="189">
        <f t="shared" si="16"/>
        <v>0</v>
      </c>
      <c r="T143" s="189">
        <f t="shared" si="16"/>
        <v>0</v>
      </c>
      <c r="U143" s="189">
        <f t="shared" si="16"/>
        <v>0</v>
      </c>
      <c r="V143" s="189">
        <f t="shared" si="16"/>
        <v>0</v>
      </c>
      <c r="W143" s="189">
        <f t="shared" si="16"/>
        <v>0</v>
      </c>
      <c r="X143" s="189">
        <f t="shared" si="16"/>
        <v>0</v>
      </c>
      <c r="Y143" s="189">
        <f t="shared" si="16"/>
        <v>0</v>
      </c>
      <c r="Z143" s="189">
        <f t="shared" si="16"/>
        <v>0</v>
      </c>
      <c r="AA143" s="189">
        <f t="shared" si="16"/>
        <v>0</v>
      </c>
      <c r="AB143" s="189">
        <f t="shared" si="16"/>
        <v>0</v>
      </c>
      <c r="AC143" s="189">
        <f t="shared" si="16"/>
        <v>0</v>
      </c>
      <c r="AD143" s="189">
        <f t="shared" si="16"/>
        <v>0</v>
      </c>
      <c r="AE143" s="56">
        <v>0</v>
      </c>
      <c r="AF143" s="56">
        <f t="shared" si="15"/>
        <v>0</v>
      </c>
      <c r="AG143" s="56">
        <v>0</v>
      </c>
      <c r="AH143" s="56">
        <f>Раздел2!D142</f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/>
    </row>
    <row r="144" spans="1:41" ht="21" x14ac:dyDescent="0.25">
      <c r="A144" s="56"/>
      <c r="B144" s="78" t="s">
        <v>345</v>
      </c>
      <c r="C144" s="72" t="s">
        <v>352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7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56">
        <v>0</v>
      </c>
      <c r="AF144" s="56">
        <f t="shared" si="15"/>
        <v>0</v>
      </c>
      <c r="AG144" s="56">
        <v>0</v>
      </c>
      <c r="AH144" s="56">
        <f>Раздел2!D143</f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56"/>
    </row>
    <row r="145" spans="1:41" ht="15.75" customHeight="1" x14ac:dyDescent="0.25">
      <c r="A145" s="56"/>
      <c r="B145" s="78" t="s">
        <v>347</v>
      </c>
      <c r="C145" s="72" t="s">
        <v>354</v>
      </c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45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56">
        <v>0</v>
      </c>
      <c r="AF145" s="56">
        <f t="shared" si="15"/>
        <v>0</v>
      </c>
      <c r="AG145" s="56">
        <v>0</v>
      </c>
      <c r="AH145" s="56">
        <f>Раздел2!D144</f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/>
    </row>
    <row r="146" spans="1:41" ht="15.75" customHeight="1" x14ac:dyDescent="0.25">
      <c r="A146" s="56"/>
      <c r="B146" s="78" t="s">
        <v>349</v>
      </c>
      <c r="C146" s="72" t="s">
        <v>356</v>
      </c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45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56">
        <v>0</v>
      </c>
      <c r="AF146" s="56">
        <f t="shared" si="15"/>
        <v>0</v>
      </c>
      <c r="AG146" s="56">
        <v>0</v>
      </c>
      <c r="AH146" s="56">
        <f>Раздел2!D145</f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/>
    </row>
    <row r="147" spans="1:41" ht="15.75" customHeight="1" x14ac:dyDescent="0.25">
      <c r="A147" s="56"/>
      <c r="B147" s="78" t="s">
        <v>351</v>
      </c>
      <c r="C147" s="72" t="s">
        <v>358</v>
      </c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45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56">
        <v>0</v>
      </c>
      <c r="AF147" s="56">
        <f t="shared" si="15"/>
        <v>0</v>
      </c>
      <c r="AG147" s="56">
        <v>0</v>
      </c>
      <c r="AH147" s="56">
        <f>Раздел2!D146</f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/>
    </row>
    <row r="148" spans="1:41" ht="15.75" customHeight="1" x14ac:dyDescent="0.25">
      <c r="A148" s="56"/>
      <c r="B148" s="78" t="s">
        <v>353</v>
      </c>
      <c r="C148" s="72" t="s">
        <v>360</v>
      </c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45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56">
        <v>0</v>
      </c>
      <c r="AF148" s="56">
        <f t="shared" si="15"/>
        <v>0</v>
      </c>
      <c r="AG148" s="56">
        <v>0</v>
      </c>
      <c r="AH148" s="56">
        <f>Раздел2!D147</f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/>
    </row>
    <row r="149" spans="1:41" ht="15.75" customHeight="1" x14ac:dyDescent="0.25">
      <c r="A149" s="56"/>
      <c r="B149" s="79" t="s">
        <v>355</v>
      </c>
      <c r="C149" s="72" t="s">
        <v>362</v>
      </c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45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56">
        <v>0</v>
      </c>
      <c r="AF149" s="56">
        <f t="shared" si="15"/>
        <v>0</v>
      </c>
      <c r="AG149" s="56">
        <v>0</v>
      </c>
      <c r="AH149" s="56">
        <f>Раздел2!D148</f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/>
    </row>
    <row r="150" spans="1:41" x14ac:dyDescent="0.25">
      <c r="A150" s="56"/>
      <c r="B150" s="79" t="s">
        <v>357</v>
      </c>
      <c r="C150" s="72" t="s">
        <v>364</v>
      </c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45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56">
        <v>0</v>
      </c>
      <c r="AF150" s="56">
        <f t="shared" si="15"/>
        <v>0</v>
      </c>
      <c r="AG150" s="56">
        <v>0</v>
      </c>
      <c r="AH150" s="56">
        <f>Раздел2!D149</f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56"/>
    </row>
    <row r="151" spans="1:41" ht="15.75" customHeight="1" x14ac:dyDescent="0.25">
      <c r="A151" s="56"/>
      <c r="B151" s="79" t="s">
        <v>359</v>
      </c>
      <c r="C151" s="72" t="s">
        <v>366</v>
      </c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45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56">
        <v>0</v>
      </c>
      <c r="AF151" s="56">
        <f t="shared" si="15"/>
        <v>0</v>
      </c>
      <c r="AG151" s="56">
        <v>0</v>
      </c>
      <c r="AH151" s="56">
        <f>Раздел2!D150</f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/>
    </row>
    <row r="152" spans="1:41" ht="15.75" customHeight="1" x14ac:dyDescent="0.25">
      <c r="A152" s="56"/>
      <c r="B152" s="79" t="s">
        <v>361</v>
      </c>
      <c r="C152" s="72" t="s">
        <v>368</v>
      </c>
      <c r="D152" s="189">
        <f>SUM(D153:D156)</f>
        <v>0</v>
      </c>
      <c r="E152" s="189">
        <f t="shared" ref="E152:AD152" si="17">SUM(E153:E156)</f>
        <v>0</v>
      </c>
      <c r="F152" s="189">
        <f t="shared" si="17"/>
        <v>0</v>
      </c>
      <c r="G152" s="189">
        <f t="shared" si="17"/>
        <v>0</v>
      </c>
      <c r="H152" s="189">
        <f t="shared" si="17"/>
        <v>0</v>
      </c>
      <c r="I152" s="189">
        <f t="shared" si="17"/>
        <v>0</v>
      </c>
      <c r="J152" s="189">
        <f t="shared" si="17"/>
        <v>0</v>
      </c>
      <c r="K152" s="189">
        <f t="shared" si="17"/>
        <v>0</v>
      </c>
      <c r="L152" s="189">
        <f t="shared" si="17"/>
        <v>0</v>
      </c>
      <c r="M152" s="189">
        <f t="shared" si="17"/>
        <v>0</v>
      </c>
      <c r="N152" s="189">
        <f t="shared" si="17"/>
        <v>0</v>
      </c>
      <c r="O152" s="189">
        <f t="shared" si="17"/>
        <v>0</v>
      </c>
      <c r="P152" s="189">
        <f t="shared" si="17"/>
        <v>0</v>
      </c>
      <c r="Q152" s="189">
        <f t="shared" si="17"/>
        <v>0</v>
      </c>
      <c r="R152" s="189">
        <f t="shared" si="17"/>
        <v>0</v>
      </c>
      <c r="S152" s="189">
        <f t="shared" si="17"/>
        <v>0</v>
      </c>
      <c r="T152" s="189">
        <f t="shared" si="17"/>
        <v>0</v>
      </c>
      <c r="U152" s="189">
        <f t="shared" si="17"/>
        <v>0</v>
      </c>
      <c r="V152" s="189">
        <f t="shared" si="17"/>
        <v>0</v>
      </c>
      <c r="W152" s="189">
        <f t="shared" si="17"/>
        <v>0</v>
      </c>
      <c r="X152" s="189">
        <f t="shared" si="17"/>
        <v>0</v>
      </c>
      <c r="Y152" s="189">
        <f t="shared" si="17"/>
        <v>0</v>
      </c>
      <c r="Z152" s="189">
        <f t="shared" si="17"/>
        <v>0</v>
      </c>
      <c r="AA152" s="189">
        <f t="shared" si="17"/>
        <v>0</v>
      </c>
      <c r="AB152" s="189">
        <f t="shared" si="17"/>
        <v>0</v>
      </c>
      <c r="AC152" s="189">
        <f t="shared" si="17"/>
        <v>0</v>
      </c>
      <c r="AD152" s="189">
        <f t="shared" si="17"/>
        <v>0</v>
      </c>
      <c r="AE152" s="56">
        <v>0</v>
      </c>
      <c r="AF152" s="56">
        <f t="shared" si="15"/>
        <v>0</v>
      </c>
      <c r="AG152" s="56">
        <v>0</v>
      </c>
      <c r="AH152" s="56">
        <f>Раздел2!D151</f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6"/>
    </row>
    <row r="153" spans="1:41" ht="21" x14ac:dyDescent="0.25">
      <c r="A153" s="56"/>
      <c r="B153" s="78" t="s">
        <v>363</v>
      </c>
      <c r="C153" s="72" t="s">
        <v>370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289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56">
        <v>0</v>
      </c>
      <c r="AF153" s="56">
        <f t="shared" si="15"/>
        <v>0</v>
      </c>
      <c r="AG153" s="56">
        <v>0</v>
      </c>
      <c r="AH153" s="56">
        <f>Раздел2!D152</f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  <c r="AO153" s="56"/>
    </row>
    <row r="154" spans="1:41" ht="15.75" customHeight="1" x14ac:dyDescent="0.25">
      <c r="A154" s="56"/>
      <c r="B154" s="78" t="s">
        <v>365</v>
      </c>
      <c r="C154" s="72" t="s">
        <v>372</v>
      </c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45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56">
        <v>0</v>
      </c>
      <c r="AF154" s="56">
        <f t="shared" si="15"/>
        <v>0</v>
      </c>
      <c r="AG154" s="56">
        <v>0</v>
      </c>
      <c r="AH154" s="56">
        <f>Раздел2!D153</f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56"/>
    </row>
    <row r="155" spans="1:41" ht="15.75" customHeight="1" x14ac:dyDescent="0.25">
      <c r="A155" s="56"/>
      <c r="B155" s="131" t="s">
        <v>367</v>
      </c>
      <c r="C155" s="72" t="s">
        <v>374</v>
      </c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45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56">
        <v>0</v>
      </c>
      <c r="AF155" s="56">
        <f t="shared" si="15"/>
        <v>0</v>
      </c>
      <c r="AG155" s="56">
        <v>0</v>
      </c>
      <c r="AH155" s="56">
        <f>Раздел2!D154</f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/>
    </row>
    <row r="156" spans="1:41" ht="15.75" customHeight="1" x14ac:dyDescent="0.25">
      <c r="A156" s="56"/>
      <c r="B156" s="131" t="s">
        <v>369</v>
      </c>
      <c r="C156" s="72" t="s">
        <v>377</v>
      </c>
      <c r="D156" s="369"/>
      <c r="E156" s="81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45"/>
      <c r="V156" s="369"/>
      <c r="W156" s="369"/>
      <c r="X156" s="81"/>
      <c r="Y156" s="369"/>
      <c r="Z156" s="369"/>
      <c r="AA156" s="369"/>
      <c r="AB156" s="369"/>
      <c r="AC156" s="369"/>
      <c r="AD156" s="369"/>
      <c r="AE156" s="56">
        <v>0</v>
      </c>
      <c r="AF156" s="56">
        <f t="shared" si="15"/>
        <v>0</v>
      </c>
      <c r="AG156" s="56">
        <v>0</v>
      </c>
      <c r="AH156" s="56">
        <f>Раздел2!D155</f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/>
    </row>
    <row r="157" spans="1:41" ht="15.75" customHeight="1" x14ac:dyDescent="0.25">
      <c r="A157" s="56"/>
      <c r="B157" s="130" t="s">
        <v>371</v>
      </c>
      <c r="C157" s="72" t="s">
        <v>379</v>
      </c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45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56">
        <v>0</v>
      </c>
      <c r="AF157" s="56">
        <f t="shared" si="15"/>
        <v>0</v>
      </c>
      <c r="AG157" s="56">
        <v>0</v>
      </c>
      <c r="AH157" s="56">
        <f>Раздел2!D156</f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/>
    </row>
    <row r="158" spans="1:41" ht="15.75" customHeight="1" x14ac:dyDescent="0.25">
      <c r="A158" s="56"/>
      <c r="B158" s="79" t="s">
        <v>373</v>
      </c>
      <c r="C158" s="72" t="s">
        <v>381</v>
      </c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45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56">
        <v>0</v>
      </c>
      <c r="AF158" s="56">
        <f t="shared" si="15"/>
        <v>0</v>
      </c>
      <c r="AG158" s="56">
        <v>0</v>
      </c>
      <c r="AH158" s="56">
        <f>Раздел2!D157</f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/>
    </row>
    <row r="159" spans="1:41" ht="15.75" customHeight="1" x14ac:dyDescent="0.25">
      <c r="A159" s="56"/>
      <c r="B159" s="130" t="s">
        <v>375</v>
      </c>
      <c r="C159" s="72" t="s">
        <v>383</v>
      </c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45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56"/>
      <c r="AF159" s="56">
        <f t="shared" si="15"/>
        <v>0</v>
      </c>
      <c r="AG159" s="56"/>
      <c r="AH159" s="56">
        <f>Раздел2!D158</f>
        <v>0</v>
      </c>
      <c r="AI159" s="56"/>
      <c r="AJ159" s="56"/>
      <c r="AK159" s="56"/>
      <c r="AL159" s="56"/>
      <c r="AM159" s="56"/>
      <c r="AN159" s="56"/>
      <c r="AO159" s="56"/>
    </row>
    <row r="160" spans="1:41" ht="15.75" customHeight="1" x14ac:dyDescent="0.25">
      <c r="A160" s="56"/>
      <c r="B160" s="79" t="s">
        <v>376</v>
      </c>
      <c r="C160" s="72" t="s">
        <v>385</v>
      </c>
      <c r="D160" s="369"/>
      <c r="E160" s="81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45"/>
      <c r="V160" s="369"/>
      <c r="W160" s="369"/>
      <c r="X160" s="81"/>
      <c r="Y160" s="369"/>
      <c r="Z160" s="369"/>
      <c r="AA160" s="369"/>
      <c r="AB160" s="369"/>
      <c r="AC160" s="369"/>
      <c r="AD160" s="369"/>
      <c r="AE160" s="56">
        <v>0</v>
      </c>
      <c r="AF160" s="56">
        <f t="shared" si="15"/>
        <v>0</v>
      </c>
      <c r="AG160" s="56">
        <v>0</v>
      </c>
      <c r="AH160" s="56">
        <f>Раздел2!D159</f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/>
    </row>
    <row r="161" spans="1:41" ht="15.75" customHeight="1" x14ac:dyDescent="0.25">
      <c r="A161" s="56"/>
      <c r="B161" s="79" t="s">
        <v>378</v>
      </c>
      <c r="C161" s="72" t="s">
        <v>387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56">
        <v>0</v>
      </c>
      <c r="AF161" s="56">
        <f t="shared" si="15"/>
        <v>0</v>
      </c>
      <c r="AG161" s="56">
        <v>0</v>
      </c>
      <c r="AH161" s="56">
        <f>Раздел2!D160</f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/>
    </row>
    <row r="162" spans="1:41" ht="15.75" customHeight="1" x14ac:dyDescent="0.25">
      <c r="A162" s="56"/>
      <c r="B162" s="79" t="s">
        <v>380</v>
      </c>
      <c r="C162" s="72" t="s">
        <v>389</v>
      </c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45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56">
        <v>0</v>
      </c>
      <c r="AF162" s="56">
        <f t="shared" si="15"/>
        <v>0</v>
      </c>
      <c r="AG162" s="56">
        <v>0</v>
      </c>
      <c r="AH162" s="56">
        <f>Раздел2!D161</f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/>
    </row>
    <row r="163" spans="1:41" ht="15.75" customHeight="1" x14ac:dyDescent="0.25">
      <c r="A163" s="56"/>
      <c r="B163" s="79" t="s">
        <v>382</v>
      </c>
      <c r="C163" s="72" t="s">
        <v>391</v>
      </c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45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56">
        <v>0</v>
      </c>
      <c r="AF163" s="56">
        <f t="shared" si="15"/>
        <v>0</v>
      </c>
      <c r="AG163" s="56">
        <v>0</v>
      </c>
      <c r="AH163" s="56">
        <f>Раздел2!D162</f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/>
    </row>
    <row r="164" spans="1:41" ht="15.75" customHeight="1" x14ac:dyDescent="0.25">
      <c r="A164" s="56"/>
      <c r="B164" s="79" t="s">
        <v>384</v>
      </c>
      <c r="C164" s="72" t="s">
        <v>393</v>
      </c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45"/>
      <c r="V164" s="369"/>
      <c r="W164" s="369"/>
      <c r="X164" s="369"/>
      <c r="Y164" s="369"/>
      <c r="Z164" s="369"/>
      <c r="AA164" s="369"/>
      <c r="AB164" s="369"/>
      <c r="AC164" s="369"/>
      <c r="AD164" s="369"/>
      <c r="AE164" s="56">
        <v>0</v>
      </c>
      <c r="AF164" s="56">
        <f t="shared" si="15"/>
        <v>0</v>
      </c>
      <c r="AG164" s="56">
        <v>0</v>
      </c>
      <c r="AH164" s="56">
        <f>Раздел2!D163</f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/>
    </row>
    <row r="165" spans="1:41" ht="15.75" customHeight="1" x14ac:dyDescent="0.25">
      <c r="A165" s="56"/>
      <c r="B165" s="79" t="s">
        <v>386</v>
      </c>
      <c r="C165" s="72" t="s">
        <v>395</v>
      </c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45"/>
      <c r="V165" s="369"/>
      <c r="W165" s="369"/>
      <c r="X165" s="369"/>
      <c r="Y165" s="369"/>
      <c r="Z165" s="369"/>
      <c r="AA165" s="369"/>
      <c r="AB165" s="369"/>
      <c r="AC165" s="369"/>
      <c r="AD165" s="369"/>
      <c r="AE165" s="56">
        <v>0</v>
      </c>
      <c r="AF165" s="56">
        <f t="shared" si="15"/>
        <v>0</v>
      </c>
      <c r="AG165" s="56">
        <v>0</v>
      </c>
      <c r="AH165" s="56">
        <f>Раздел2!D164</f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  <c r="AO165" s="56"/>
    </row>
    <row r="166" spans="1:41" ht="15.75" customHeight="1" x14ac:dyDescent="0.25">
      <c r="A166" s="56"/>
      <c r="B166" s="79" t="s">
        <v>388</v>
      </c>
      <c r="C166" s="72" t="s">
        <v>397</v>
      </c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45"/>
      <c r="V166" s="369"/>
      <c r="W166" s="369"/>
      <c r="X166" s="369"/>
      <c r="Y166" s="369"/>
      <c r="Z166" s="369"/>
      <c r="AA166" s="369"/>
      <c r="AB166" s="369"/>
      <c r="AC166" s="369"/>
      <c r="AD166" s="369"/>
      <c r="AE166" s="56">
        <v>0</v>
      </c>
      <c r="AF166" s="56">
        <f t="shared" si="15"/>
        <v>0</v>
      </c>
      <c r="AG166" s="56">
        <v>0</v>
      </c>
      <c r="AH166" s="56">
        <f>Раздел2!D165</f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  <c r="AO166" s="56"/>
    </row>
    <row r="167" spans="1:41" ht="15.75" customHeight="1" x14ac:dyDescent="0.25">
      <c r="A167" s="56"/>
      <c r="B167" s="79" t="s">
        <v>390</v>
      </c>
      <c r="C167" s="72" t="s">
        <v>399</v>
      </c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45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56">
        <v>0</v>
      </c>
      <c r="AF167" s="56">
        <f t="shared" si="15"/>
        <v>0</v>
      </c>
      <c r="AG167" s="56">
        <v>0</v>
      </c>
      <c r="AH167" s="56">
        <f>Раздел2!D166</f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/>
    </row>
    <row r="168" spans="1:41" ht="15.75" customHeight="1" x14ac:dyDescent="0.25">
      <c r="A168" s="56"/>
      <c r="B168" s="79" t="s">
        <v>392</v>
      </c>
      <c r="C168" s="72" t="s">
        <v>401</v>
      </c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45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56">
        <v>0</v>
      </c>
      <c r="AF168" s="56">
        <f t="shared" si="15"/>
        <v>0</v>
      </c>
      <c r="AG168" s="56">
        <v>0</v>
      </c>
      <c r="AH168" s="56">
        <f>Раздел2!D167</f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/>
    </row>
    <row r="169" spans="1:41" ht="15" customHeight="1" x14ac:dyDescent="0.25">
      <c r="A169" s="56"/>
      <c r="B169" s="79" t="s">
        <v>394</v>
      </c>
      <c r="C169" s="72" t="s">
        <v>403</v>
      </c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45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56">
        <v>0</v>
      </c>
      <c r="AF169" s="56">
        <f t="shared" si="15"/>
        <v>0</v>
      </c>
      <c r="AG169" s="56">
        <v>0</v>
      </c>
      <c r="AH169" s="56">
        <f>Раздел2!D168</f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/>
    </row>
    <row r="170" spans="1:41" ht="20.25" customHeight="1" x14ac:dyDescent="0.25">
      <c r="A170" s="56"/>
      <c r="B170" s="79" t="s">
        <v>396</v>
      </c>
      <c r="C170" s="72" t="s">
        <v>405</v>
      </c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45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56">
        <v>0</v>
      </c>
      <c r="AF170" s="56">
        <f t="shared" si="15"/>
        <v>0</v>
      </c>
      <c r="AG170" s="56">
        <v>0</v>
      </c>
      <c r="AH170" s="56">
        <f>Раздел2!D169</f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56"/>
    </row>
    <row r="171" spans="1:41" ht="15" customHeight="1" x14ac:dyDescent="0.25">
      <c r="A171" s="56"/>
      <c r="B171" s="130" t="s">
        <v>398</v>
      </c>
      <c r="C171" s="72" t="s">
        <v>407</v>
      </c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45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56">
        <v>0</v>
      </c>
      <c r="AF171" s="56">
        <f t="shared" si="15"/>
        <v>0</v>
      </c>
      <c r="AG171" s="56">
        <v>0</v>
      </c>
      <c r="AH171" s="56">
        <f>Раздел2!D170</f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  <c r="AO171" s="56"/>
    </row>
    <row r="172" spans="1:41" ht="15" customHeight="1" x14ac:dyDescent="0.25">
      <c r="A172" s="56"/>
      <c r="B172" s="130" t="s">
        <v>400</v>
      </c>
      <c r="C172" s="72" t="s">
        <v>409</v>
      </c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45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56">
        <v>0</v>
      </c>
      <c r="AF172" s="56">
        <f t="shared" si="15"/>
        <v>0</v>
      </c>
      <c r="AG172" s="56">
        <v>0</v>
      </c>
      <c r="AH172" s="56">
        <f>Раздел2!D171</f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/>
    </row>
    <row r="173" spans="1:41" ht="15.75" customHeight="1" x14ac:dyDescent="0.25">
      <c r="A173" s="56"/>
      <c r="B173" s="130" t="s">
        <v>402</v>
      </c>
      <c r="C173" s="72" t="s">
        <v>411</v>
      </c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56">
        <v>0</v>
      </c>
      <c r="AF173" s="56">
        <f t="shared" si="15"/>
        <v>0</v>
      </c>
      <c r="AG173" s="56">
        <v>0</v>
      </c>
      <c r="AH173" s="56">
        <f>Раздел2!D172</f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/>
    </row>
    <row r="174" spans="1:41" ht="21" x14ac:dyDescent="0.25">
      <c r="A174" s="56"/>
      <c r="B174" s="130" t="s">
        <v>404</v>
      </c>
      <c r="C174" s="72" t="s">
        <v>413</v>
      </c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56">
        <v>0</v>
      </c>
      <c r="AF174" s="56">
        <f t="shared" si="15"/>
        <v>0</v>
      </c>
      <c r="AG174" s="56">
        <v>0</v>
      </c>
      <c r="AH174" s="56">
        <f>Раздел2!D173</f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/>
    </row>
    <row r="175" spans="1:41" ht="21" x14ac:dyDescent="0.25">
      <c r="A175" s="56"/>
      <c r="B175" s="130" t="s">
        <v>406</v>
      </c>
      <c r="C175" s="72" t="s">
        <v>415</v>
      </c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56">
        <v>0</v>
      </c>
      <c r="AF175" s="56">
        <f t="shared" si="15"/>
        <v>0</v>
      </c>
      <c r="AG175" s="56">
        <v>0</v>
      </c>
      <c r="AH175" s="56">
        <f>Раздел2!D174</f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/>
    </row>
    <row r="176" spans="1:41" ht="15.75" customHeight="1" x14ac:dyDescent="0.25">
      <c r="A176" s="56"/>
      <c r="B176" s="130" t="s">
        <v>408</v>
      </c>
      <c r="C176" s="72" t="s">
        <v>417</v>
      </c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56">
        <v>0</v>
      </c>
      <c r="AF176" s="56">
        <f t="shared" si="15"/>
        <v>0</v>
      </c>
      <c r="AG176" s="56">
        <v>0</v>
      </c>
      <c r="AH176" s="56">
        <f>Раздел2!D175</f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/>
    </row>
    <row r="177" spans="1:41" x14ac:dyDescent="0.25">
      <c r="A177" s="56"/>
      <c r="B177" s="130" t="s">
        <v>410</v>
      </c>
      <c r="C177" s="72" t="s">
        <v>419</v>
      </c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56">
        <v>0</v>
      </c>
      <c r="AF177" s="56">
        <f t="shared" si="15"/>
        <v>0</v>
      </c>
      <c r="AG177" s="56">
        <v>0</v>
      </c>
      <c r="AH177" s="56">
        <f>Раздел2!D176</f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/>
    </row>
    <row r="178" spans="1:41" x14ac:dyDescent="0.25">
      <c r="A178" s="56"/>
      <c r="B178" s="130" t="s">
        <v>412</v>
      </c>
      <c r="C178" s="72" t="s">
        <v>421</v>
      </c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  <c r="AA178" s="369"/>
      <c r="AB178" s="369"/>
      <c r="AC178" s="369"/>
      <c r="AD178" s="369"/>
      <c r="AE178" s="56">
        <v>0</v>
      </c>
      <c r="AF178" s="56">
        <f t="shared" si="15"/>
        <v>0</v>
      </c>
      <c r="AG178" s="56">
        <v>0</v>
      </c>
      <c r="AH178" s="56">
        <f>Раздел2!D177</f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/>
    </row>
    <row r="179" spans="1:41" ht="15.75" customHeight="1" x14ac:dyDescent="0.25">
      <c r="A179" s="56"/>
      <c r="B179" s="130" t="s">
        <v>414</v>
      </c>
      <c r="C179" s="72" t="s">
        <v>423</v>
      </c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56">
        <v>0</v>
      </c>
      <c r="AF179" s="56">
        <f t="shared" si="15"/>
        <v>0</v>
      </c>
      <c r="AG179" s="56">
        <v>0</v>
      </c>
      <c r="AH179" s="56">
        <f>Раздел2!D178</f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/>
    </row>
    <row r="180" spans="1:41" ht="15.75" customHeight="1" x14ac:dyDescent="0.25">
      <c r="A180" s="56"/>
      <c r="B180" s="130" t="s">
        <v>416</v>
      </c>
      <c r="C180" s="72" t="s">
        <v>425</v>
      </c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45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56">
        <v>0</v>
      </c>
      <c r="AF180" s="56">
        <f t="shared" si="15"/>
        <v>0</v>
      </c>
      <c r="AG180" s="56">
        <v>0</v>
      </c>
      <c r="AH180" s="56">
        <f>Раздел2!D179</f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/>
    </row>
    <row r="181" spans="1:41" ht="21" x14ac:dyDescent="0.25">
      <c r="A181" s="56"/>
      <c r="B181" s="130" t="s">
        <v>418</v>
      </c>
      <c r="C181" s="72" t="s">
        <v>427</v>
      </c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45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56">
        <v>0</v>
      </c>
      <c r="AF181" s="56">
        <f t="shared" si="15"/>
        <v>0</v>
      </c>
      <c r="AG181" s="56">
        <v>0</v>
      </c>
      <c r="AH181" s="56">
        <f>Раздел2!D180</f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/>
    </row>
    <row r="182" spans="1:41" ht="21" x14ac:dyDescent="0.25">
      <c r="A182" s="56"/>
      <c r="B182" s="130" t="s">
        <v>420</v>
      </c>
      <c r="C182" s="72" t="s">
        <v>429</v>
      </c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45"/>
      <c r="V182" s="369"/>
      <c r="W182" s="369"/>
      <c r="X182" s="369"/>
      <c r="Y182" s="369"/>
      <c r="Z182" s="369"/>
      <c r="AA182" s="369"/>
      <c r="AB182" s="369"/>
      <c r="AC182" s="369"/>
      <c r="AD182" s="369"/>
      <c r="AE182" s="56">
        <v>0</v>
      </c>
      <c r="AF182" s="56">
        <f t="shared" si="15"/>
        <v>0</v>
      </c>
      <c r="AG182" s="56">
        <v>0</v>
      </c>
      <c r="AH182" s="56">
        <f>Раздел2!D181</f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/>
    </row>
    <row r="183" spans="1:41" ht="21" x14ac:dyDescent="0.25">
      <c r="A183" s="56"/>
      <c r="B183" s="130" t="s">
        <v>422</v>
      </c>
      <c r="C183" s="72" t="s">
        <v>431</v>
      </c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45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56">
        <v>0</v>
      </c>
      <c r="AF183" s="56">
        <f t="shared" si="15"/>
        <v>0</v>
      </c>
      <c r="AG183" s="56">
        <v>0</v>
      </c>
      <c r="AH183" s="56">
        <f>Раздел2!D182</f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/>
    </row>
    <row r="184" spans="1:41" ht="15.75" customHeight="1" x14ac:dyDescent="0.25">
      <c r="A184" s="56"/>
      <c r="B184" s="130" t="s">
        <v>424</v>
      </c>
      <c r="C184" s="72" t="s">
        <v>433</v>
      </c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45"/>
      <c r="V184" s="369"/>
      <c r="W184" s="369"/>
      <c r="X184" s="369"/>
      <c r="Y184" s="369"/>
      <c r="Z184" s="369"/>
      <c r="AA184" s="369"/>
      <c r="AB184" s="369"/>
      <c r="AC184" s="369"/>
      <c r="AD184" s="369"/>
      <c r="AE184" s="56">
        <v>0</v>
      </c>
      <c r="AF184" s="56">
        <f t="shared" si="15"/>
        <v>0</v>
      </c>
      <c r="AG184" s="56">
        <v>0</v>
      </c>
      <c r="AH184" s="56">
        <f>Раздел2!D183</f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/>
    </row>
    <row r="185" spans="1:41" ht="15.75" customHeight="1" x14ac:dyDescent="0.25">
      <c r="A185" s="56"/>
      <c r="B185" s="130" t="s">
        <v>426</v>
      </c>
      <c r="C185" s="72" t="s">
        <v>435</v>
      </c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45"/>
      <c r="V185" s="369"/>
      <c r="W185" s="369"/>
      <c r="X185" s="369"/>
      <c r="Y185" s="369"/>
      <c r="Z185" s="369"/>
      <c r="AA185" s="369"/>
      <c r="AB185" s="369"/>
      <c r="AC185" s="369"/>
      <c r="AD185" s="369"/>
      <c r="AE185" s="56">
        <v>0</v>
      </c>
      <c r="AF185" s="56">
        <f t="shared" si="15"/>
        <v>0</v>
      </c>
      <c r="AG185" s="56">
        <v>0</v>
      </c>
      <c r="AH185" s="56">
        <f>Раздел2!D184</f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6"/>
    </row>
    <row r="186" spans="1:41" ht="15.75" customHeight="1" x14ac:dyDescent="0.25">
      <c r="A186" s="56"/>
      <c r="B186" s="130" t="s">
        <v>428</v>
      </c>
      <c r="C186" s="72" t="s">
        <v>437</v>
      </c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45"/>
      <c r="V186" s="369"/>
      <c r="W186" s="369"/>
      <c r="X186" s="369"/>
      <c r="Y186" s="369"/>
      <c r="Z186" s="369"/>
      <c r="AA186" s="369"/>
      <c r="AB186" s="369"/>
      <c r="AC186" s="369"/>
      <c r="AD186" s="369"/>
      <c r="AE186" s="56">
        <v>0</v>
      </c>
      <c r="AF186" s="56">
        <f t="shared" si="15"/>
        <v>0</v>
      </c>
      <c r="AG186" s="56">
        <v>0</v>
      </c>
      <c r="AH186" s="56">
        <f>Раздел2!D185</f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/>
    </row>
    <row r="187" spans="1:41" x14ac:dyDescent="0.25">
      <c r="A187" s="56"/>
      <c r="B187" s="79" t="s">
        <v>430</v>
      </c>
      <c r="C187" s="72" t="s">
        <v>439</v>
      </c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45"/>
      <c r="V187" s="369"/>
      <c r="W187" s="369"/>
      <c r="X187" s="369"/>
      <c r="Y187" s="369"/>
      <c r="Z187" s="369"/>
      <c r="AA187" s="369"/>
      <c r="AB187" s="369"/>
      <c r="AC187" s="369"/>
      <c r="AD187" s="369"/>
      <c r="AE187" s="56">
        <v>0</v>
      </c>
      <c r="AF187" s="56">
        <f t="shared" si="15"/>
        <v>0</v>
      </c>
      <c r="AG187" s="56">
        <v>0</v>
      </c>
      <c r="AH187" s="56">
        <f>Раздел2!D186</f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/>
    </row>
    <row r="188" spans="1:41" ht="15.75" customHeight="1" x14ac:dyDescent="0.25">
      <c r="A188" s="56"/>
      <c r="B188" s="79" t="s">
        <v>432</v>
      </c>
      <c r="C188" s="72" t="s">
        <v>441</v>
      </c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45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56">
        <v>0</v>
      </c>
      <c r="AF188" s="56">
        <f t="shared" si="15"/>
        <v>0</v>
      </c>
      <c r="AG188" s="56">
        <v>0</v>
      </c>
      <c r="AH188" s="56">
        <f>Раздел2!D187</f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/>
    </row>
    <row r="189" spans="1:41" ht="15.75" customHeight="1" x14ac:dyDescent="0.25">
      <c r="A189" s="56"/>
      <c r="B189" s="79" t="s">
        <v>434</v>
      </c>
      <c r="C189" s="72" t="s">
        <v>443</v>
      </c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  <c r="AA189" s="369"/>
      <c r="AB189" s="369"/>
      <c r="AC189" s="369"/>
      <c r="AD189" s="369"/>
      <c r="AE189" s="56">
        <v>0</v>
      </c>
      <c r="AF189" s="56">
        <f t="shared" si="15"/>
        <v>0</v>
      </c>
      <c r="AG189" s="56">
        <v>0</v>
      </c>
      <c r="AH189" s="56">
        <f>Раздел2!D188</f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/>
    </row>
    <row r="190" spans="1:41" ht="15.75" customHeight="1" x14ac:dyDescent="0.25">
      <c r="A190" s="56"/>
      <c r="B190" s="79" t="s">
        <v>436</v>
      </c>
      <c r="C190" s="72" t="s">
        <v>445</v>
      </c>
      <c r="D190" s="189">
        <f>SUM(D191:D195)</f>
        <v>0</v>
      </c>
      <c r="E190" s="189">
        <f t="shared" ref="E190:AD190" si="18">SUM(E191:E195)</f>
        <v>0</v>
      </c>
      <c r="F190" s="189">
        <f t="shared" si="18"/>
        <v>0</v>
      </c>
      <c r="G190" s="189">
        <f t="shared" si="18"/>
        <v>0</v>
      </c>
      <c r="H190" s="189">
        <f t="shared" si="18"/>
        <v>0</v>
      </c>
      <c r="I190" s="189">
        <f t="shared" si="18"/>
        <v>0</v>
      </c>
      <c r="J190" s="189">
        <f t="shared" si="18"/>
        <v>0</v>
      </c>
      <c r="K190" s="189">
        <f t="shared" si="18"/>
        <v>0</v>
      </c>
      <c r="L190" s="189">
        <f t="shared" si="18"/>
        <v>0</v>
      </c>
      <c r="M190" s="189">
        <f t="shared" si="18"/>
        <v>0</v>
      </c>
      <c r="N190" s="189">
        <f t="shared" si="18"/>
        <v>0</v>
      </c>
      <c r="O190" s="189">
        <f t="shared" si="18"/>
        <v>0</v>
      </c>
      <c r="P190" s="189">
        <f t="shared" si="18"/>
        <v>0</v>
      </c>
      <c r="Q190" s="189">
        <f t="shared" si="18"/>
        <v>0</v>
      </c>
      <c r="R190" s="189">
        <f t="shared" si="18"/>
        <v>0</v>
      </c>
      <c r="S190" s="189">
        <f t="shared" si="18"/>
        <v>0</v>
      </c>
      <c r="T190" s="189">
        <f t="shared" si="18"/>
        <v>0</v>
      </c>
      <c r="U190" s="189">
        <f t="shared" si="18"/>
        <v>0</v>
      </c>
      <c r="V190" s="189">
        <f t="shared" si="18"/>
        <v>0</v>
      </c>
      <c r="W190" s="189">
        <f t="shared" si="18"/>
        <v>0</v>
      </c>
      <c r="X190" s="189">
        <f t="shared" si="18"/>
        <v>0</v>
      </c>
      <c r="Y190" s="189">
        <f t="shared" si="18"/>
        <v>0</v>
      </c>
      <c r="Z190" s="189">
        <f t="shared" si="18"/>
        <v>0</v>
      </c>
      <c r="AA190" s="189">
        <f t="shared" si="18"/>
        <v>0</v>
      </c>
      <c r="AB190" s="189">
        <f t="shared" si="18"/>
        <v>0</v>
      </c>
      <c r="AC190" s="189">
        <f t="shared" si="18"/>
        <v>0</v>
      </c>
      <c r="AD190" s="189">
        <f t="shared" si="18"/>
        <v>0</v>
      </c>
      <c r="AE190" s="56">
        <v>0</v>
      </c>
      <c r="AF190" s="56">
        <f t="shared" si="15"/>
        <v>0</v>
      </c>
      <c r="AG190" s="56">
        <v>0</v>
      </c>
      <c r="AH190" s="56">
        <f>Раздел2!D189</f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/>
    </row>
    <row r="191" spans="1:41" ht="21" x14ac:dyDescent="0.25">
      <c r="A191" s="56"/>
      <c r="B191" s="78" t="s">
        <v>438</v>
      </c>
      <c r="C191" s="72" t="s">
        <v>447</v>
      </c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56">
        <v>0</v>
      </c>
      <c r="AF191" s="56">
        <f t="shared" si="15"/>
        <v>0</v>
      </c>
      <c r="AG191" s="56">
        <v>0</v>
      </c>
      <c r="AH191" s="56">
        <f>Раздел2!D190</f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/>
    </row>
    <row r="192" spans="1:41" ht="15.75" customHeight="1" x14ac:dyDescent="0.25">
      <c r="A192" s="56"/>
      <c r="B192" s="78" t="s">
        <v>440</v>
      </c>
      <c r="C192" s="72" t="s">
        <v>449</v>
      </c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56">
        <v>0</v>
      </c>
      <c r="AF192" s="56">
        <f t="shared" si="15"/>
        <v>0</v>
      </c>
      <c r="AG192" s="56">
        <v>0</v>
      </c>
      <c r="AH192" s="56">
        <f>Раздел2!D191</f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/>
    </row>
    <row r="193" spans="1:41" ht="15.75" customHeight="1" x14ac:dyDescent="0.25">
      <c r="A193" s="56"/>
      <c r="B193" s="78" t="s">
        <v>442</v>
      </c>
      <c r="C193" s="72" t="s">
        <v>451</v>
      </c>
      <c r="D193" s="369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  <c r="AA193" s="369"/>
      <c r="AB193" s="369"/>
      <c r="AC193" s="369"/>
      <c r="AD193" s="369"/>
      <c r="AE193" s="56">
        <v>0</v>
      </c>
      <c r="AF193" s="56">
        <f t="shared" si="15"/>
        <v>0</v>
      </c>
      <c r="AG193" s="56">
        <v>0</v>
      </c>
      <c r="AH193" s="56">
        <f>Раздел2!D192</f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/>
    </row>
    <row r="194" spans="1:41" ht="15.75" customHeight="1" x14ac:dyDescent="0.25">
      <c r="A194" s="56"/>
      <c r="B194" s="131" t="s">
        <v>444</v>
      </c>
      <c r="C194" s="72" t="s">
        <v>453</v>
      </c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56">
        <v>0</v>
      </c>
      <c r="AF194" s="56">
        <f t="shared" si="15"/>
        <v>0</v>
      </c>
      <c r="AG194" s="56">
        <v>0</v>
      </c>
      <c r="AH194" s="56">
        <f>Раздел2!D193</f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56"/>
    </row>
    <row r="195" spans="1:41" ht="15.75" customHeight="1" x14ac:dyDescent="0.25">
      <c r="A195" s="56"/>
      <c r="B195" s="131" t="s">
        <v>446</v>
      </c>
      <c r="C195" s="72" t="s">
        <v>456</v>
      </c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56">
        <v>0</v>
      </c>
      <c r="AF195" s="56">
        <f t="shared" si="15"/>
        <v>0</v>
      </c>
      <c r="AG195" s="56">
        <v>0</v>
      </c>
      <c r="AH195" s="56">
        <f>Раздел2!D194</f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/>
    </row>
    <row r="196" spans="1:41" ht="15.75" customHeight="1" x14ac:dyDescent="0.25">
      <c r="A196" s="56"/>
      <c r="B196" s="130" t="s">
        <v>448</v>
      </c>
      <c r="C196" s="72" t="s">
        <v>458</v>
      </c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56">
        <v>0</v>
      </c>
      <c r="AF196" s="56">
        <f t="shared" si="15"/>
        <v>0</v>
      </c>
      <c r="AG196" s="56">
        <v>0</v>
      </c>
      <c r="AH196" s="56">
        <f>Раздел2!D195</f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/>
    </row>
    <row r="197" spans="1:41" ht="15.75" customHeight="1" x14ac:dyDescent="0.25">
      <c r="A197" s="56"/>
      <c r="B197" s="130" t="s">
        <v>450</v>
      </c>
      <c r="C197" s="72" t="s">
        <v>460</v>
      </c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56">
        <v>0</v>
      </c>
      <c r="AF197" s="56">
        <f t="shared" si="15"/>
        <v>0</v>
      </c>
      <c r="AG197" s="56">
        <v>0</v>
      </c>
      <c r="AH197" s="56">
        <f>Раздел2!D196</f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/>
    </row>
    <row r="198" spans="1:41" ht="20.25" customHeight="1" x14ac:dyDescent="0.25">
      <c r="A198" s="56"/>
      <c r="B198" s="79" t="s">
        <v>452</v>
      </c>
      <c r="C198" s="72" t="s">
        <v>462</v>
      </c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56">
        <v>0</v>
      </c>
      <c r="AF198" s="56">
        <f t="shared" si="15"/>
        <v>0</v>
      </c>
      <c r="AG198" s="56">
        <v>0</v>
      </c>
      <c r="AH198" s="56">
        <f>Раздел2!D197</f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/>
    </row>
    <row r="199" spans="1:41" x14ac:dyDescent="0.25">
      <c r="A199" s="56"/>
      <c r="B199" s="130" t="s">
        <v>454</v>
      </c>
      <c r="C199" s="72" t="s">
        <v>464</v>
      </c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56"/>
      <c r="AF199" s="56">
        <f t="shared" si="15"/>
        <v>0</v>
      </c>
      <c r="AG199" s="56"/>
      <c r="AH199" s="56">
        <f>Раздел2!D198</f>
        <v>0</v>
      </c>
      <c r="AI199" s="56"/>
      <c r="AJ199" s="56"/>
      <c r="AK199" s="56"/>
      <c r="AL199" s="56"/>
      <c r="AM199" s="56"/>
      <c r="AN199" s="56"/>
      <c r="AO199" s="56"/>
    </row>
    <row r="200" spans="1:41" ht="15.75" customHeight="1" x14ac:dyDescent="0.25">
      <c r="A200" s="56"/>
      <c r="B200" s="130" t="s">
        <v>455</v>
      </c>
      <c r="C200" s="72" t="s">
        <v>466</v>
      </c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56">
        <v>0</v>
      </c>
      <c r="AF200" s="56">
        <f t="shared" si="15"/>
        <v>0</v>
      </c>
      <c r="AG200" s="56">
        <v>0</v>
      </c>
      <c r="AH200" s="56">
        <f>Раздел2!D199</f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/>
    </row>
    <row r="201" spans="1:41" ht="15.75" customHeight="1" x14ac:dyDescent="0.25">
      <c r="A201" s="56"/>
      <c r="B201" s="130" t="s">
        <v>457</v>
      </c>
      <c r="C201" s="72" t="s">
        <v>468</v>
      </c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56">
        <v>0</v>
      </c>
      <c r="AF201" s="56">
        <f t="shared" si="15"/>
        <v>0</v>
      </c>
      <c r="AG201" s="56">
        <v>0</v>
      </c>
      <c r="AH201" s="56">
        <f>Раздел2!D200</f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6"/>
    </row>
    <row r="202" spans="1:41" ht="15.75" customHeight="1" x14ac:dyDescent="0.25">
      <c r="A202" s="56"/>
      <c r="B202" s="130" t="s">
        <v>459</v>
      </c>
      <c r="C202" s="72" t="s">
        <v>470</v>
      </c>
      <c r="D202" s="369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  <c r="AA202" s="369"/>
      <c r="AB202" s="369"/>
      <c r="AC202" s="369"/>
      <c r="AD202" s="369"/>
      <c r="AE202" s="56">
        <v>0</v>
      </c>
      <c r="AF202" s="56">
        <f t="shared" si="15"/>
        <v>0</v>
      </c>
      <c r="AG202" s="56">
        <v>0</v>
      </c>
      <c r="AH202" s="56">
        <f>Раздел2!D201</f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/>
    </row>
    <row r="203" spans="1:41" x14ac:dyDescent="0.25">
      <c r="A203" s="56"/>
      <c r="B203" s="130" t="s">
        <v>461</v>
      </c>
      <c r="C203" s="72" t="s">
        <v>472</v>
      </c>
      <c r="D203" s="189">
        <f>SUM(D204:D207)</f>
        <v>0</v>
      </c>
      <c r="E203" s="189">
        <f t="shared" ref="E203:AD203" si="19">SUM(E204:E207)</f>
        <v>0</v>
      </c>
      <c r="F203" s="189">
        <f t="shared" si="19"/>
        <v>0</v>
      </c>
      <c r="G203" s="189">
        <f t="shared" si="19"/>
        <v>0</v>
      </c>
      <c r="H203" s="189">
        <f t="shared" si="19"/>
        <v>0</v>
      </c>
      <c r="I203" s="189">
        <f t="shared" si="19"/>
        <v>0</v>
      </c>
      <c r="J203" s="189">
        <f t="shared" si="19"/>
        <v>0</v>
      </c>
      <c r="K203" s="189">
        <f t="shared" si="19"/>
        <v>0</v>
      </c>
      <c r="L203" s="189">
        <f t="shared" si="19"/>
        <v>0</v>
      </c>
      <c r="M203" s="189">
        <f t="shared" si="19"/>
        <v>0</v>
      </c>
      <c r="N203" s="189">
        <f t="shared" si="19"/>
        <v>0</v>
      </c>
      <c r="O203" s="189">
        <f t="shared" si="19"/>
        <v>0</v>
      </c>
      <c r="P203" s="189">
        <f t="shared" si="19"/>
        <v>0</v>
      </c>
      <c r="Q203" s="189">
        <f t="shared" si="19"/>
        <v>0</v>
      </c>
      <c r="R203" s="189">
        <f t="shared" si="19"/>
        <v>0</v>
      </c>
      <c r="S203" s="189">
        <f t="shared" si="19"/>
        <v>0</v>
      </c>
      <c r="T203" s="189">
        <f t="shared" si="19"/>
        <v>0</v>
      </c>
      <c r="U203" s="189">
        <f t="shared" si="19"/>
        <v>0</v>
      </c>
      <c r="V203" s="189">
        <f t="shared" si="19"/>
        <v>0</v>
      </c>
      <c r="W203" s="189">
        <f t="shared" si="19"/>
        <v>0</v>
      </c>
      <c r="X203" s="189">
        <f t="shared" si="19"/>
        <v>0</v>
      </c>
      <c r="Y203" s="189">
        <f t="shared" si="19"/>
        <v>0</v>
      </c>
      <c r="Z203" s="189">
        <f t="shared" si="19"/>
        <v>0</v>
      </c>
      <c r="AA203" s="189">
        <f t="shared" si="19"/>
        <v>0</v>
      </c>
      <c r="AB203" s="189">
        <f t="shared" si="19"/>
        <v>0</v>
      </c>
      <c r="AC203" s="189">
        <f t="shared" si="19"/>
        <v>0</v>
      </c>
      <c r="AD203" s="189">
        <f t="shared" si="19"/>
        <v>0</v>
      </c>
      <c r="AE203" s="56">
        <v>0</v>
      </c>
      <c r="AF203" s="56">
        <f t="shared" ref="AF203:AF266" si="20">D203-E203</f>
        <v>0</v>
      </c>
      <c r="AG203" s="56">
        <v>0</v>
      </c>
      <c r="AH203" s="56">
        <f>Раздел2!D202</f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56"/>
    </row>
    <row r="204" spans="1:41" ht="21" x14ac:dyDescent="0.25">
      <c r="A204" s="56"/>
      <c r="B204" s="131" t="s">
        <v>463</v>
      </c>
      <c r="C204" s="72" t="s">
        <v>474</v>
      </c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56">
        <v>0</v>
      </c>
      <c r="AF204" s="56">
        <f t="shared" si="20"/>
        <v>0</v>
      </c>
      <c r="AG204" s="56">
        <v>0</v>
      </c>
      <c r="AH204" s="56">
        <f>Раздел2!D203</f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/>
    </row>
    <row r="205" spans="1:41" ht="15.75" customHeight="1" x14ac:dyDescent="0.25">
      <c r="A205" s="56"/>
      <c r="B205" s="131" t="s">
        <v>465</v>
      </c>
      <c r="C205" s="72" t="s">
        <v>476</v>
      </c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45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56">
        <v>0</v>
      </c>
      <c r="AF205" s="56">
        <f t="shared" si="20"/>
        <v>0</v>
      </c>
      <c r="AG205" s="56">
        <v>0</v>
      </c>
      <c r="AH205" s="56">
        <f>Раздел2!D204</f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56"/>
    </row>
    <row r="206" spans="1:41" x14ac:dyDescent="0.25">
      <c r="A206" s="56"/>
      <c r="B206" s="131" t="s">
        <v>467</v>
      </c>
      <c r="C206" s="72" t="s">
        <v>478</v>
      </c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45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56">
        <v>0</v>
      </c>
      <c r="AF206" s="56">
        <f t="shared" si="20"/>
        <v>0</v>
      </c>
      <c r="AG206" s="56">
        <v>0</v>
      </c>
      <c r="AH206" s="56">
        <f>Раздел2!D205</f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/>
    </row>
    <row r="207" spans="1:41" ht="15" customHeight="1" x14ac:dyDescent="0.25">
      <c r="A207" s="56"/>
      <c r="B207" s="131" t="s">
        <v>469</v>
      </c>
      <c r="C207" s="72" t="s">
        <v>480</v>
      </c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45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56">
        <v>0</v>
      </c>
      <c r="AF207" s="56">
        <f t="shared" si="20"/>
        <v>0</v>
      </c>
      <c r="AG207" s="56">
        <v>0</v>
      </c>
      <c r="AH207" s="56">
        <f>Раздел2!D206</f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/>
    </row>
    <row r="208" spans="1:41" ht="15.75" customHeight="1" x14ac:dyDescent="0.25">
      <c r="A208" s="56"/>
      <c r="B208" s="130" t="s">
        <v>471</v>
      </c>
      <c r="C208" s="72" t="s">
        <v>482</v>
      </c>
      <c r="D208" s="369"/>
      <c r="E208" s="369"/>
      <c r="F208" s="369"/>
      <c r="G208" s="369"/>
      <c r="H208" s="369"/>
      <c r="I208" s="369"/>
      <c r="J208" s="369"/>
      <c r="K208" s="369"/>
      <c r="L208" s="369"/>
      <c r="M208" s="369"/>
      <c r="N208" s="369"/>
      <c r="O208" s="369"/>
      <c r="P208" s="369"/>
      <c r="Q208" s="369"/>
      <c r="R208" s="369"/>
      <c r="S208" s="369"/>
      <c r="T208" s="369"/>
      <c r="U208" s="45"/>
      <c r="V208" s="369"/>
      <c r="W208" s="369"/>
      <c r="X208" s="369"/>
      <c r="Y208" s="369"/>
      <c r="Z208" s="369"/>
      <c r="AA208" s="369"/>
      <c r="AB208" s="369"/>
      <c r="AC208" s="369"/>
      <c r="AD208" s="369"/>
      <c r="AE208" s="56">
        <v>0</v>
      </c>
      <c r="AF208" s="56">
        <f t="shared" si="20"/>
        <v>0</v>
      </c>
      <c r="AG208" s="56">
        <v>0</v>
      </c>
      <c r="AH208" s="56">
        <f>Раздел2!D207</f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/>
    </row>
    <row r="209" spans="1:41" ht="15.75" customHeight="1" x14ac:dyDescent="0.25">
      <c r="A209" s="56"/>
      <c r="B209" s="130" t="s">
        <v>473</v>
      </c>
      <c r="C209" s="72" t="s">
        <v>484</v>
      </c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  <c r="O209" s="369"/>
      <c r="P209" s="369"/>
      <c r="Q209" s="369"/>
      <c r="R209" s="369"/>
      <c r="S209" s="369"/>
      <c r="T209" s="369"/>
      <c r="U209" s="45"/>
      <c r="V209" s="369"/>
      <c r="W209" s="369"/>
      <c r="X209" s="369"/>
      <c r="Y209" s="369"/>
      <c r="Z209" s="369"/>
      <c r="AA209" s="369"/>
      <c r="AB209" s="369"/>
      <c r="AC209" s="369"/>
      <c r="AD209" s="369"/>
      <c r="AE209" s="56">
        <v>0</v>
      </c>
      <c r="AF209" s="56">
        <f t="shared" si="20"/>
        <v>0</v>
      </c>
      <c r="AG209" s="56">
        <v>0</v>
      </c>
      <c r="AH209" s="56">
        <f>Раздел2!D208</f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/>
    </row>
    <row r="210" spans="1:41" ht="15.75" customHeight="1" x14ac:dyDescent="0.25">
      <c r="A210" s="56"/>
      <c r="B210" s="130" t="s">
        <v>475</v>
      </c>
      <c r="C210" s="72" t="s">
        <v>486</v>
      </c>
      <c r="D210" s="189">
        <f>SUM(D211:D213)</f>
        <v>0</v>
      </c>
      <c r="E210" s="189">
        <f t="shared" ref="E210:AD210" si="21">SUM(E211:E213)</f>
        <v>0</v>
      </c>
      <c r="F210" s="189">
        <f t="shared" si="21"/>
        <v>0</v>
      </c>
      <c r="G210" s="189">
        <f t="shared" si="21"/>
        <v>0</v>
      </c>
      <c r="H210" s="189">
        <f t="shared" si="21"/>
        <v>0</v>
      </c>
      <c r="I210" s="189">
        <f t="shared" si="21"/>
        <v>0</v>
      </c>
      <c r="J210" s="189">
        <f t="shared" si="21"/>
        <v>0</v>
      </c>
      <c r="K210" s="189">
        <f t="shared" si="21"/>
        <v>0</v>
      </c>
      <c r="L210" s="189">
        <f t="shared" si="21"/>
        <v>0</v>
      </c>
      <c r="M210" s="189">
        <f t="shared" si="21"/>
        <v>0</v>
      </c>
      <c r="N210" s="189">
        <f t="shared" si="21"/>
        <v>0</v>
      </c>
      <c r="O210" s="189">
        <f t="shared" si="21"/>
        <v>0</v>
      </c>
      <c r="P210" s="189">
        <f t="shared" si="21"/>
        <v>0</v>
      </c>
      <c r="Q210" s="189">
        <f t="shared" si="21"/>
        <v>0</v>
      </c>
      <c r="R210" s="189">
        <f t="shared" si="21"/>
        <v>0</v>
      </c>
      <c r="S210" s="189">
        <f t="shared" si="21"/>
        <v>0</v>
      </c>
      <c r="T210" s="189">
        <f t="shared" si="21"/>
        <v>0</v>
      </c>
      <c r="U210" s="189">
        <f t="shared" si="21"/>
        <v>0</v>
      </c>
      <c r="V210" s="189">
        <f t="shared" si="21"/>
        <v>0</v>
      </c>
      <c r="W210" s="189">
        <f t="shared" si="21"/>
        <v>0</v>
      </c>
      <c r="X210" s="189">
        <f t="shared" si="21"/>
        <v>0</v>
      </c>
      <c r="Y210" s="189">
        <f t="shared" si="21"/>
        <v>0</v>
      </c>
      <c r="Z210" s="189">
        <f t="shared" si="21"/>
        <v>0</v>
      </c>
      <c r="AA210" s="189">
        <f t="shared" si="21"/>
        <v>0</v>
      </c>
      <c r="AB210" s="189">
        <f t="shared" si="21"/>
        <v>0</v>
      </c>
      <c r="AC210" s="189">
        <f t="shared" si="21"/>
        <v>0</v>
      </c>
      <c r="AD210" s="189">
        <f t="shared" si="21"/>
        <v>0</v>
      </c>
      <c r="AE210" s="56">
        <v>0</v>
      </c>
      <c r="AF210" s="56">
        <f t="shared" si="20"/>
        <v>0</v>
      </c>
      <c r="AG210" s="56">
        <v>0</v>
      </c>
      <c r="AH210" s="56">
        <f>Раздел2!D209</f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/>
    </row>
    <row r="211" spans="1:41" ht="21" x14ac:dyDescent="0.25">
      <c r="A211" s="56"/>
      <c r="B211" s="131" t="s">
        <v>477</v>
      </c>
      <c r="C211" s="72" t="s">
        <v>488</v>
      </c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56">
        <v>0</v>
      </c>
      <c r="AF211" s="56">
        <f t="shared" si="20"/>
        <v>0</v>
      </c>
      <c r="AG211" s="56">
        <v>0</v>
      </c>
      <c r="AH211" s="56">
        <f>Раздел2!D210</f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/>
    </row>
    <row r="212" spans="1:41" ht="15.75" customHeight="1" x14ac:dyDescent="0.25">
      <c r="A212" s="56"/>
      <c r="B212" s="130" t="s">
        <v>479</v>
      </c>
      <c r="C212" s="72" t="s">
        <v>490</v>
      </c>
      <c r="D212" s="369"/>
      <c r="E212" s="369"/>
      <c r="F212" s="369"/>
      <c r="G212" s="369"/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56">
        <v>0</v>
      </c>
      <c r="AF212" s="56">
        <f t="shared" si="20"/>
        <v>0</v>
      </c>
      <c r="AG212" s="56">
        <v>0</v>
      </c>
      <c r="AH212" s="56">
        <f>Раздел2!D211</f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/>
    </row>
    <row r="213" spans="1:41" ht="15.75" customHeight="1" x14ac:dyDescent="0.25">
      <c r="A213" s="56"/>
      <c r="B213" s="130" t="s">
        <v>481</v>
      </c>
      <c r="C213" s="72" t="s">
        <v>492</v>
      </c>
      <c r="D213" s="369"/>
      <c r="E213" s="369"/>
      <c r="F213" s="369"/>
      <c r="G213" s="369"/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56">
        <v>0</v>
      </c>
      <c r="AF213" s="56">
        <f t="shared" si="20"/>
        <v>0</v>
      </c>
      <c r="AG213" s="56">
        <v>0</v>
      </c>
      <c r="AH213" s="56">
        <f>Раздел2!D212</f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/>
    </row>
    <row r="214" spans="1:41" ht="15.75" customHeight="1" x14ac:dyDescent="0.25">
      <c r="A214" s="56"/>
      <c r="B214" s="130" t="s">
        <v>483</v>
      </c>
      <c r="C214" s="72" t="s">
        <v>494</v>
      </c>
      <c r="D214" s="369"/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56">
        <v>0</v>
      </c>
      <c r="AF214" s="56">
        <f t="shared" si="20"/>
        <v>0</v>
      </c>
      <c r="AG214" s="56">
        <v>0</v>
      </c>
      <c r="AH214" s="56">
        <f>Раздел2!D213</f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/>
    </row>
    <row r="215" spans="1:41" ht="15.75" customHeight="1" x14ac:dyDescent="0.25">
      <c r="A215" s="56"/>
      <c r="B215" s="130" t="s">
        <v>485</v>
      </c>
      <c r="C215" s="72" t="s">
        <v>496</v>
      </c>
      <c r="D215" s="369"/>
      <c r="E215" s="369"/>
      <c r="F215" s="369"/>
      <c r="G215" s="369"/>
      <c r="H215" s="369"/>
      <c r="I215" s="369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56">
        <v>0</v>
      </c>
      <c r="AF215" s="56">
        <f t="shared" si="20"/>
        <v>0</v>
      </c>
      <c r="AG215" s="56">
        <v>0</v>
      </c>
      <c r="AH215" s="56">
        <f>Раздел2!D214</f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  <c r="AO215" s="56"/>
    </row>
    <row r="216" spans="1:41" ht="15.75" customHeight="1" x14ac:dyDescent="0.25">
      <c r="A216" s="56"/>
      <c r="B216" s="130" t="s">
        <v>487</v>
      </c>
      <c r="C216" s="72" t="s">
        <v>497</v>
      </c>
      <c r="D216" s="369"/>
      <c r="E216" s="369"/>
      <c r="F216" s="369"/>
      <c r="G216" s="369"/>
      <c r="H216" s="369"/>
      <c r="I216" s="369"/>
      <c r="J216" s="369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56">
        <v>0</v>
      </c>
      <c r="AF216" s="56">
        <f t="shared" si="20"/>
        <v>0</v>
      </c>
      <c r="AG216" s="56">
        <v>0</v>
      </c>
      <c r="AH216" s="56">
        <f>Раздел2!D215</f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/>
    </row>
    <row r="217" spans="1:41" x14ac:dyDescent="0.25">
      <c r="A217" s="56"/>
      <c r="B217" s="130" t="s">
        <v>489</v>
      </c>
      <c r="C217" s="72" t="s">
        <v>498</v>
      </c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56">
        <v>0</v>
      </c>
      <c r="AF217" s="56">
        <f t="shared" si="20"/>
        <v>0</v>
      </c>
      <c r="AG217" s="56">
        <v>0</v>
      </c>
      <c r="AH217" s="56">
        <f>Раздел2!D216</f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/>
    </row>
    <row r="218" spans="1:41" ht="15" customHeight="1" x14ac:dyDescent="0.25">
      <c r="A218" s="56"/>
      <c r="B218" s="79" t="s">
        <v>491</v>
      </c>
      <c r="C218" s="72" t="s">
        <v>610</v>
      </c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  <c r="AA218" s="369"/>
      <c r="AB218" s="369"/>
      <c r="AC218" s="369"/>
      <c r="AD218" s="369"/>
      <c r="AE218" s="56">
        <v>0</v>
      </c>
      <c r="AF218" s="56">
        <f t="shared" si="20"/>
        <v>0</v>
      </c>
      <c r="AG218" s="56">
        <v>0</v>
      </c>
      <c r="AH218" s="56">
        <f>Раздел2!D217</f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/>
    </row>
    <row r="219" spans="1:41" ht="15" customHeight="1" x14ac:dyDescent="0.25">
      <c r="A219" s="56"/>
      <c r="B219" s="79" t="s">
        <v>493</v>
      </c>
      <c r="C219" s="72" t="s">
        <v>501</v>
      </c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  <c r="AA219" s="369"/>
      <c r="AB219" s="369"/>
      <c r="AC219" s="369"/>
      <c r="AD219" s="369"/>
      <c r="AE219" s="56">
        <v>0</v>
      </c>
      <c r="AF219" s="56">
        <f t="shared" si="20"/>
        <v>0</v>
      </c>
      <c r="AG219" s="56">
        <v>0</v>
      </c>
      <c r="AH219" s="56">
        <f>Раздел2!D218</f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/>
    </row>
    <row r="220" spans="1:41" ht="15.75" customHeight="1" x14ac:dyDescent="0.25">
      <c r="A220" s="56"/>
      <c r="B220" s="79" t="s">
        <v>495</v>
      </c>
      <c r="C220" s="72" t="s">
        <v>503</v>
      </c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  <c r="AA220" s="369"/>
      <c r="AB220" s="369"/>
      <c r="AC220" s="369"/>
      <c r="AD220" s="369"/>
      <c r="AE220" s="56">
        <v>0</v>
      </c>
      <c r="AF220" s="56">
        <f t="shared" si="20"/>
        <v>0</v>
      </c>
      <c r="AG220" s="56">
        <v>0</v>
      </c>
      <c r="AH220" s="56">
        <f>Раздел2!D219</f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/>
    </row>
    <row r="221" spans="1:41" ht="15.75" customHeight="1" x14ac:dyDescent="0.25">
      <c r="A221" s="56"/>
      <c r="B221" s="130" t="s">
        <v>771</v>
      </c>
      <c r="C221" s="72" t="s">
        <v>505</v>
      </c>
      <c r="D221" s="369"/>
      <c r="E221" s="369"/>
      <c r="F221" s="369"/>
      <c r="G221" s="369"/>
      <c r="H221" s="369"/>
      <c r="I221" s="369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  <c r="AA221" s="369"/>
      <c r="AB221" s="369"/>
      <c r="AC221" s="369"/>
      <c r="AD221" s="369"/>
      <c r="AE221" s="56">
        <v>0</v>
      </c>
      <c r="AF221" s="56">
        <f t="shared" si="20"/>
        <v>0</v>
      </c>
      <c r="AG221" s="56">
        <v>0</v>
      </c>
      <c r="AH221" s="56">
        <f>Раздел2!D220</f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/>
    </row>
    <row r="222" spans="1:41" ht="15.75" customHeight="1" x14ac:dyDescent="0.25">
      <c r="A222" s="56"/>
      <c r="B222" s="265" t="s">
        <v>499</v>
      </c>
      <c r="C222" s="72" t="s">
        <v>507</v>
      </c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56"/>
      <c r="AF222" s="56">
        <f t="shared" si="20"/>
        <v>0</v>
      </c>
      <c r="AG222" s="56"/>
      <c r="AH222" s="56">
        <f>Раздел2!D221</f>
        <v>0</v>
      </c>
      <c r="AI222" s="56"/>
      <c r="AJ222" s="56"/>
      <c r="AK222" s="56"/>
      <c r="AL222" s="56"/>
      <c r="AM222" s="56"/>
      <c r="AN222" s="56"/>
      <c r="AO222" s="56"/>
    </row>
    <row r="223" spans="1:41" ht="15.75" customHeight="1" x14ac:dyDescent="0.25">
      <c r="A223" s="56"/>
      <c r="B223" s="130" t="s">
        <v>500</v>
      </c>
      <c r="C223" s="72" t="s">
        <v>509</v>
      </c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56">
        <v>0</v>
      </c>
      <c r="AF223" s="56">
        <f t="shared" si="20"/>
        <v>0</v>
      </c>
      <c r="AG223" s="56">
        <v>0</v>
      </c>
      <c r="AH223" s="56">
        <f>Раздел2!D222</f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/>
    </row>
    <row r="224" spans="1:41" ht="21" customHeight="1" x14ac:dyDescent="0.25">
      <c r="A224" s="56"/>
      <c r="B224" s="130" t="s">
        <v>770</v>
      </c>
      <c r="C224" s="72" t="s">
        <v>511</v>
      </c>
      <c r="D224" s="369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56"/>
      <c r="AF224" s="56">
        <f t="shared" si="20"/>
        <v>0</v>
      </c>
      <c r="AG224" s="56"/>
      <c r="AH224" s="56">
        <f>Раздел2!D223</f>
        <v>0</v>
      </c>
      <c r="AI224" s="56"/>
      <c r="AJ224" s="56"/>
      <c r="AK224" s="56"/>
      <c r="AL224" s="56"/>
      <c r="AM224" s="56"/>
      <c r="AN224" s="56"/>
      <c r="AO224" s="56"/>
    </row>
    <row r="225" spans="1:41" x14ac:dyDescent="0.25">
      <c r="A225" s="56"/>
      <c r="B225" s="79" t="s">
        <v>502</v>
      </c>
      <c r="C225" s="72" t="s">
        <v>513</v>
      </c>
      <c r="D225" s="369"/>
      <c r="E225" s="369"/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56">
        <v>0</v>
      </c>
      <c r="AF225" s="56">
        <f t="shared" si="20"/>
        <v>0</v>
      </c>
      <c r="AG225" s="56">
        <v>0</v>
      </c>
      <c r="AH225" s="56">
        <f>Раздел2!D224</f>
        <v>0</v>
      </c>
      <c r="AI225" s="56"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56"/>
    </row>
    <row r="226" spans="1:41" ht="15.75" customHeight="1" x14ac:dyDescent="0.25">
      <c r="A226" s="56"/>
      <c r="B226" s="79" t="s">
        <v>504</v>
      </c>
      <c r="C226" s="72" t="s">
        <v>515</v>
      </c>
      <c r="D226" s="369"/>
      <c r="E226" s="369"/>
      <c r="F226" s="369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  <c r="AA226" s="369"/>
      <c r="AB226" s="369"/>
      <c r="AC226" s="369"/>
      <c r="AD226" s="369"/>
      <c r="AE226" s="56">
        <v>0</v>
      </c>
      <c r="AF226" s="56">
        <f t="shared" si="20"/>
        <v>0</v>
      </c>
      <c r="AG226" s="56">
        <v>0</v>
      </c>
      <c r="AH226" s="56">
        <f>Раздел2!D225</f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/>
    </row>
    <row r="227" spans="1:41" ht="15.75" customHeight="1" x14ac:dyDescent="0.25">
      <c r="A227" s="56"/>
      <c r="B227" s="79" t="s">
        <v>506</v>
      </c>
      <c r="C227" s="72" t="s">
        <v>518</v>
      </c>
      <c r="D227" s="369"/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56">
        <v>0</v>
      </c>
      <c r="AF227" s="56">
        <f t="shared" si="20"/>
        <v>0</v>
      </c>
      <c r="AG227" s="56">
        <v>0</v>
      </c>
      <c r="AH227" s="56">
        <f>Раздел2!D226</f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/>
    </row>
    <row r="228" spans="1:41" ht="15.75" customHeight="1" x14ac:dyDescent="0.25">
      <c r="A228" s="56"/>
      <c r="B228" s="79" t="s">
        <v>508</v>
      </c>
      <c r="C228" s="72" t="s">
        <v>520</v>
      </c>
      <c r="D228" s="189">
        <f>SUM(D229:D232)</f>
        <v>0</v>
      </c>
      <c r="E228" s="189">
        <f t="shared" ref="E228:AD228" si="22">SUM(E229:E232)</f>
        <v>0</v>
      </c>
      <c r="F228" s="189">
        <f t="shared" si="22"/>
        <v>0</v>
      </c>
      <c r="G228" s="189">
        <f t="shared" si="22"/>
        <v>0</v>
      </c>
      <c r="H228" s="189">
        <f t="shared" si="22"/>
        <v>0</v>
      </c>
      <c r="I228" s="189">
        <f t="shared" si="22"/>
        <v>0</v>
      </c>
      <c r="J228" s="189">
        <f t="shared" si="22"/>
        <v>0</v>
      </c>
      <c r="K228" s="189">
        <f t="shared" si="22"/>
        <v>0</v>
      </c>
      <c r="L228" s="189">
        <f t="shared" si="22"/>
        <v>0</v>
      </c>
      <c r="M228" s="189">
        <f t="shared" si="22"/>
        <v>0</v>
      </c>
      <c r="N228" s="189">
        <f t="shared" si="22"/>
        <v>0</v>
      </c>
      <c r="O228" s="189">
        <f t="shared" si="22"/>
        <v>0</v>
      </c>
      <c r="P228" s="189">
        <f t="shared" si="22"/>
        <v>0</v>
      </c>
      <c r="Q228" s="189">
        <f t="shared" si="22"/>
        <v>0</v>
      </c>
      <c r="R228" s="189">
        <f t="shared" si="22"/>
        <v>0</v>
      </c>
      <c r="S228" s="189">
        <f t="shared" si="22"/>
        <v>0</v>
      </c>
      <c r="T228" s="189">
        <f t="shared" si="22"/>
        <v>0</v>
      </c>
      <c r="U228" s="189">
        <f t="shared" si="22"/>
        <v>0</v>
      </c>
      <c r="V228" s="189">
        <f t="shared" si="22"/>
        <v>0</v>
      </c>
      <c r="W228" s="189">
        <f t="shared" si="22"/>
        <v>0</v>
      </c>
      <c r="X228" s="189">
        <f t="shared" si="22"/>
        <v>0</v>
      </c>
      <c r="Y228" s="189">
        <f t="shared" si="22"/>
        <v>0</v>
      </c>
      <c r="Z228" s="189">
        <f t="shared" si="22"/>
        <v>0</v>
      </c>
      <c r="AA228" s="189">
        <f t="shared" si="22"/>
        <v>0</v>
      </c>
      <c r="AB228" s="189">
        <f t="shared" si="22"/>
        <v>0</v>
      </c>
      <c r="AC228" s="189">
        <f t="shared" si="22"/>
        <v>0</v>
      </c>
      <c r="AD228" s="189">
        <f t="shared" si="22"/>
        <v>0</v>
      </c>
      <c r="AE228" s="56">
        <v>0</v>
      </c>
      <c r="AF228" s="56">
        <f t="shared" si="20"/>
        <v>0</v>
      </c>
      <c r="AG228" s="56">
        <v>0</v>
      </c>
      <c r="AH228" s="56">
        <f>Раздел2!D227</f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/>
    </row>
    <row r="229" spans="1:41" ht="21" x14ac:dyDescent="0.25">
      <c r="A229" s="56"/>
      <c r="B229" s="78" t="s">
        <v>510</v>
      </c>
      <c r="C229" s="72" t="s">
        <v>522</v>
      </c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56">
        <v>0</v>
      </c>
      <c r="AF229" s="56">
        <f t="shared" si="20"/>
        <v>0</v>
      </c>
      <c r="AG229" s="56">
        <v>0</v>
      </c>
      <c r="AH229" s="56">
        <f>Раздел2!D228</f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6"/>
    </row>
    <row r="230" spans="1:41" ht="15.75" customHeight="1" x14ac:dyDescent="0.25">
      <c r="A230" s="56"/>
      <c r="B230" s="78" t="s">
        <v>512</v>
      </c>
      <c r="C230" s="72" t="s">
        <v>524</v>
      </c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56">
        <v>0</v>
      </c>
      <c r="AF230" s="56">
        <f t="shared" si="20"/>
        <v>0</v>
      </c>
      <c r="AG230" s="56">
        <v>0</v>
      </c>
      <c r="AH230" s="56">
        <f>Раздел2!D229</f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/>
    </row>
    <row r="231" spans="1:41" ht="15.75" customHeight="1" x14ac:dyDescent="0.25">
      <c r="A231" s="56"/>
      <c r="B231" s="78" t="s">
        <v>514</v>
      </c>
      <c r="C231" s="72" t="s">
        <v>526</v>
      </c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56">
        <v>0</v>
      </c>
      <c r="AF231" s="56">
        <f t="shared" si="20"/>
        <v>0</v>
      </c>
      <c r="AG231" s="56">
        <v>0</v>
      </c>
      <c r="AH231" s="56">
        <f>Раздел2!D230</f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/>
    </row>
    <row r="232" spans="1:41" ht="15.75" customHeight="1" x14ac:dyDescent="0.25">
      <c r="A232" s="56"/>
      <c r="B232" s="78" t="s">
        <v>517</v>
      </c>
      <c r="C232" s="72" t="s">
        <v>528</v>
      </c>
      <c r="D232" s="369"/>
      <c r="E232" s="369"/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  <c r="AA232" s="369"/>
      <c r="AB232" s="369"/>
      <c r="AC232" s="369"/>
      <c r="AD232" s="369"/>
      <c r="AE232" s="56">
        <v>0</v>
      </c>
      <c r="AF232" s="56">
        <f t="shared" si="20"/>
        <v>0</v>
      </c>
      <c r="AG232" s="56">
        <v>0</v>
      </c>
      <c r="AH232" s="56">
        <f>Раздел2!D231</f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/>
    </row>
    <row r="233" spans="1:41" x14ac:dyDescent="0.25">
      <c r="A233" s="56"/>
      <c r="B233" s="130" t="s">
        <v>519</v>
      </c>
      <c r="C233" s="72" t="s">
        <v>530</v>
      </c>
      <c r="D233" s="369"/>
      <c r="E233" s="369"/>
      <c r="F233" s="369"/>
      <c r="G233" s="369"/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  <c r="AA233" s="369"/>
      <c r="AB233" s="369"/>
      <c r="AC233" s="369"/>
      <c r="AD233" s="369"/>
      <c r="AE233" s="56">
        <v>0</v>
      </c>
      <c r="AF233" s="56">
        <f t="shared" si="20"/>
        <v>0</v>
      </c>
      <c r="AG233" s="56">
        <v>0</v>
      </c>
      <c r="AH233" s="56">
        <f>Раздел2!D232</f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/>
    </row>
    <row r="234" spans="1:41" ht="16.5" customHeight="1" x14ac:dyDescent="0.25">
      <c r="A234" s="56"/>
      <c r="B234" s="130" t="s">
        <v>521</v>
      </c>
      <c r="C234" s="72" t="s">
        <v>532</v>
      </c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45"/>
      <c r="V234" s="369"/>
      <c r="W234" s="369"/>
      <c r="X234" s="369"/>
      <c r="Y234" s="369"/>
      <c r="Z234" s="369"/>
      <c r="AA234" s="369"/>
      <c r="AB234" s="369"/>
      <c r="AC234" s="369"/>
      <c r="AD234" s="369"/>
      <c r="AE234" s="56">
        <v>0</v>
      </c>
      <c r="AF234" s="56">
        <f t="shared" si="20"/>
        <v>0</v>
      </c>
      <c r="AG234" s="56">
        <v>0</v>
      </c>
      <c r="AH234" s="56">
        <f>Раздел2!D233</f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/>
    </row>
    <row r="235" spans="1:41" x14ac:dyDescent="0.25">
      <c r="A235" s="56"/>
      <c r="B235" s="130" t="s">
        <v>523</v>
      </c>
      <c r="C235" s="72" t="s">
        <v>534</v>
      </c>
      <c r="D235" s="369"/>
      <c r="E235" s="369"/>
      <c r="F235" s="369"/>
      <c r="G235" s="369"/>
      <c r="H235" s="369"/>
      <c r="I235" s="369"/>
      <c r="J235" s="369"/>
      <c r="K235" s="369"/>
      <c r="L235" s="369"/>
      <c r="M235" s="369"/>
      <c r="N235" s="369"/>
      <c r="O235" s="369"/>
      <c r="P235" s="369"/>
      <c r="Q235" s="369"/>
      <c r="R235" s="369"/>
      <c r="S235" s="369"/>
      <c r="T235" s="369"/>
      <c r="U235" s="45"/>
      <c r="V235" s="369"/>
      <c r="W235" s="369"/>
      <c r="X235" s="369"/>
      <c r="Y235" s="369"/>
      <c r="Z235" s="369"/>
      <c r="AA235" s="369"/>
      <c r="AB235" s="369"/>
      <c r="AC235" s="369"/>
      <c r="AD235" s="369"/>
      <c r="AE235" s="56">
        <v>0</v>
      </c>
      <c r="AF235" s="56">
        <f t="shared" si="20"/>
        <v>0</v>
      </c>
      <c r="AG235" s="56">
        <v>0</v>
      </c>
      <c r="AH235" s="56">
        <f>Раздел2!D234</f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/>
    </row>
    <row r="236" spans="1:41" ht="15.75" customHeight="1" x14ac:dyDescent="0.25">
      <c r="A236" s="56"/>
      <c r="B236" s="130" t="s">
        <v>525</v>
      </c>
      <c r="C236" s="72" t="s">
        <v>536</v>
      </c>
      <c r="D236" s="369"/>
      <c r="E236" s="369"/>
      <c r="F236" s="369"/>
      <c r="G236" s="369"/>
      <c r="H236" s="369"/>
      <c r="I236" s="369"/>
      <c r="J236" s="369"/>
      <c r="K236" s="369"/>
      <c r="L236" s="369"/>
      <c r="M236" s="369"/>
      <c r="N236" s="369"/>
      <c r="O236" s="369"/>
      <c r="P236" s="369"/>
      <c r="Q236" s="369"/>
      <c r="R236" s="369"/>
      <c r="S236" s="369"/>
      <c r="T236" s="369"/>
      <c r="U236" s="45"/>
      <c r="V236" s="369"/>
      <c r="W236" s="369"/>
      <c r="X236" s="369"/>
      <c r="Y236" s="369"/>
      <c r="Z236" s="369"/>
      <c r="AA236" s="369"/>
      <c r="AB236" s="369"/>
      <c r="AC236" s="369"/>
      <c r="AD236" s="369"/>
      <c r="AE236" s="56">
        <v>0</v>
      </c>
      <c r="AF236" s="56">
        <f t="shared" si="20"/>
        <v>0</v>
      </c>
      <c r="AG236" s="56">
        <v>0</v>
      </c>
      <c r="AH236" s="56">
        <f>Раздел2!D235</f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/>
    </row>
    <row r="237" spans="1:41" ht="15.75" customHeight="1" x14ac:dyDescent="0.25">
      <c r="A237" s="56"/>
      <c r="B237" s="130" t="s">
        <v>527</v>
      </c>
      <c r="C237" s="72" t="s">
        <v>538</v>
      </c>
      <c r="D237" s="189">
        <f>SUM(D238:D243)</f>
        <v>0</v>
      </c>
      <c r="E237" s="189">
        <f t="shared" ref="E237:AD237" si="23">SUM(E238:E243)</f>
        <v>0</v>
      </c>
      <c r="F237" s="189">
        <f t="shared" si="23"/>
        <v>0</v>
      </c>
      <c r="G237" s="189">
        <f t="shared" si="23"/>
        <v>0</v>
      </c>
      <c r="H237" s="189">
        <f t="shared" si="23"/>
        <v>0</v>
      </c>
      <c r="I237" s="189">
        <f t="shared" si="23"/>
        <v>0</v>
      </c>
      <c r="J237" s="189">
        <f t="shared" si="23"/>
        <v>0</v>
      </c>
      <c r="K237" s="189">
        <f t="shared" si="23"/>
        <v>0</v>
      </c>
      <c r="L237" s="189">
        <f t="shared" si="23"/>
        <v>0</v>
      </c>
      <c r="M237" s="189">
        <f t="shared" si="23"/>
        <v>0</v>
      </c>
      <c r="N237" s="189">
        <f t="shared" si="23"/>
        <v>0</v>
      </c>
      <c r="O237" s="189">
        <f t="shared" si="23"/>
        <v>0</v>
      </c>
      <c r="P237" s="189">
        <f t="shared" si="23"/>
        <v>0</v>
      </c>
      <c r="Q237" s="189">
        <f t="shared" si="23"/>
        <v>0</v>
      </c>
      <c r="R237" s="189">
        <f t="shared" si="23"/>
        <v>0</v>
      </c>
      <c r="S237" s="189">
        <f t="shared" si="23"/>
        <v>0</v>
      </c>
      <c r="T237" s="189">
        <f t="shared" si="23"/>
        <v>0</v>
      </c>
      <c r="U237" s="189">
        <f t="shared" si="23"/>
        <v>0</v>
      </c>
      <c r="V237" s="189">
        <f t="shared" si="23"/>
        <v>0</v>
      </c>
      <c r="W237" s="189">
        <f t="shared" si="23"/>
        <v>0</v>
      </c>
      <c r="X237" s="189">
        <f t="shared" si="23"/>
        <v>0</v>
      </c>
      <c r="Y237" s="189">
        <f t="shared" si="23"/>
        <v>0</v>
      </c>
      <c r="Z237" s="189">
        <f t="shared" si="23"/>
        <v>0</v>
      </c>
      <c r="AA237" s="189">
        <f t="shared" si="23"/>
        <v>0</v>
      </c>
      <c r="AB237" s="189">
        <f t="shared" si="23"/>
        <v>0</v>
      </c>
      <c r="AC237" s="189">
        <f t="shared" si="23"/>
        <v>0</v>
      </c>
      <c r="AD237" s="189">
        <f t="shared" si="23"/>
        <v>0</v>
      </c>
      <c r="AE237" s="56">
        <v>0</v>
      </c>
      <c r="AF237" s="56">
        <f t="shared" si="20"/>
        <v>0</v>
      </c>
      <c r="AG237" s="56">
        <v>0</v>
      </c>
      <c r="AH237" s="56">
        <f>Раздел2!D236</f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/>
    </row>
    <row r="238" spans="1:41" ht="21" x14ac:dyDescent="0.25">
      <c r="A238" s="56"/>
      <c r="B238" s="78" t="s">
        <v>529</v>
      </c>
      <c r="C238" s="72" t="s">
        <v>540</v>
      </c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56">
        <v>0</v>
      </c>
      <c r="AF238" s="56">
        <f t="shared" si="20"/>
        <v>0</v>
      </c>
      <c r="AG238" s="56">
        <v>0</v>
      </c>
      <c r="AH238" s="56">
        <f>Раздел2!D237</f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/>
    </row>
    <row r="239" spans="1:41" ht="15.75" customHeight="1" x14ac:dyDescent="0.25">
      <c r="A239" s="56"/>
      <c r="B239" s="78" t="s">
        <v>531</v>
      </c>
      <c r="C239" s="72" t="s">
        <v>542</v>
      </c>
      <c r="D239" s="369"/>
      <c r="E239" s="369"/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69"/>
      <c r="AE239" s="56">
        <v>0</v>
      </c>
      <c r="AF239" s="56">
        <f t="shared" si="20"/>
        <v>0</v>
      </c>
      <c r="AG239" s="56">
        <v>0</v>
      </c>
      <c r="AH239" s="56">
        <f>Раздел2!D238</f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/>
    </row>
    <row r="240" spans="1:41" ht="15.75" customHeight="1" x14ac:dyDescent="0.25">
      <c r="A240" s="56"/>
      <c r="B240" s="78" t="s">
        <v>533</v>
      </c>
      <c r="C240" s="72" t="s">
        <v>544</v>
      </c>
      <c r="D240" s="369"/>
      <c r="E240" s="369"/>
      <c r="F240" s="369"/>
      <c r="G240" s="369"/>
      <c r="H240" s="369"/>
      <c r="I240" s="369"/>
      <c r="J240" s="369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  <c r="AA240" s="369"/>
      <c r="AB240" s="369"/>
      <c r="AC240" s="369"/>
      <c r="AD240" s="369"/>
      <c r="AE240" s="56">
        <v>0</v>
      </c>
      <c r="AF240" s="56">
        <f t="shared" si="20"/>
        <v>0</v>
      </c>
      <c r="AG240" s="56">
        <v>0</v>
      </c>
      <c r="AH240" s="56">
        <f>Раздел2!D239</f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/>
    </row>
    <row r="241" spans="1:41" x14ac:dyDescent="0.25">
      <c r="A241" s="56"/>
      <c r="B241" s="78" t="s">
        <v>535</v>
      </c>
      <c r="C241" s="72" t="s">
        <v>546</v>
      </c>
      <c r="D241" s="369"/>
      <c r="E241" s="369"/>
      <c r="F241" s="369"/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  <c r="AA241" s="369"/>
      <c r="AB241" s="369"/>
      <c r="AC241" s="369"/>
      <c r="AD241" s="369"/>
      <c r="AE241" s="56">
        <v>0</v>
      </c>
      <c r="AF241" s="56">
        <f t="shared" si="20"/>
        <v>0</v>
      </c>
      <c r="AG241" s="56">
        <v>0</v>
      </c>
      <c r="AH241" s="56">
        <f>Раздел2!D240</f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/>
    </row>
    <row r="242" spans="1:41" ht="15.75" customHeight="1" x14ac:dyDescent="0.25">
      <c r="A242" s="56"/>
      <c r="B242" s="78" t="s">
        <v>537</v>
      </c>
      <c r="C242" s="72" t="s">
        <v>548</v>
      </c>
      <c r="D242" s="369"/>
      <c r="E242" s="369"/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56">
        <v>0</v>
      </c>
      <c r="AF242" s="56">
        <f t="shared" si="20"/>
        <v>0</v>
      </c>
      <c r="AG242" s="56">
        <v>0</v>
      </c>
      <c r="AH242" s="56">
        <f>Раздел2!D241</f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/>
    </row>
    <row r="243" spans="1:41" ht="15.75" customHeight="1" x14ac:dyDescent="0.25">
      <c r="A243" s="56"/>
      <c r="B243" s="78" t="s">
        <v>539</v>
      </c>
      <c r="C243" s="72" t="s">
        <v>550</v>
      </c>
      <c r="D243" s="369"/>
      <c r="E243" s="369"/>
      <c r="F243" s="369"/>
      <c r="G243" s="369"/>
      <c r="H243" s="369"/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69"/>
      <c r="AB243" s="369"/>
      <c r="AC243" s="369"/>
      <c r="AD243" s="369"/>
      <c r="AE243" s="56">
        <v>0</v>
      </c>
      <c r="AF243" s="56">
        <f t="shared" si="20"/>
        <v>0</v>
      </c>
      <c r="AG243" s="56">
        <v>0</v>
      </c>
      <c r="AH243" s="56">
        <f>Раздел2!D242</f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/>
    </row>
    <row r="244" spans="1:41" ht="15.75" customHeight="1" x14ac:dyDescent="0.25">
      <c r="A244" s="56"/>
      <c r="B244" s="79" t="s">
        <v>541</v>
      </c>
      <c r="C244" s="72" t="s">
        <v>552</v>
      </c>
      <c r="D244" s="369"/>
      <c r="E244" s="369"/>
      <c r="F244" s="369"/>
      <c r="G244" s="369"/>
      <c r="H244" s="369"/>
      <c r="I244" s="369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  <c r="AA244" s="369"/>
      <c r="AB244" s="369"/>
      <c r="AC244" s="369"/>
      <c r="AD244" s="369"/>
      <c r="AE244" s="56">
        <v>0</v>
      </c>
      <c r="AF244" s="56">
        <f t="shared" si="20"/>
        <v>0</v>
      </c>
      <c r="AG244" s="56">
        <v>0</v>
      </c>
      <c r="AH244" s="56">
        <f>Раздел2!D243</f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/>
    </row>
    <row r="245" spans="1:41" ht="15.75" customHeight="1" x14ac:dyDescent="0.25">
      <c r="A245" s="56"/>
      <c r="B245" s="79" t="s">
        <v>543</v>
      </c>
      <c r="C245" s="72" t="s">
        <v>554</v>
      </c>
      <c r="D245" s="189">
        <f>SUM(D246:D251)</f>
        <v>0</v>
      </c>
      <c r="E245" s="189">
        <f t="shared" ref="E245:AD245" si="24">SUM(E246:E251)</f>
        <v>0</v>
      </c>
      <c r="F245" s="189">
        <f t="shared" si="24"/>
        <v>0</v>
      </c>
      <c r="G245" s="189">
        <f t="shared" si="24"/>
        <v>0</v>
      </c>
      <c r="H245" s="189">
        <f t="shared" si="24"/>
        <v>0</v>
      </c>
      <c r="I245" s="189">
        <f t="shared" si="24"/>
        <v>0</v>
      </c>
      <c r="J245" s="189">
        <f t="shared" si="24"/>
        <v>0</v>
      </c>
      <c r="K245" s="189">
        <f t="shared" si="24"/>
        <v>0</v>
      </c>
      <c r="L245" s="189">
        <f t="shared" si="24"/>
        <v>0</v>
      </c>
      <c r="M245" s="189">
        <f t="shared" si="24"/>
        <v>0</v>
      </c>
      <c r="N245" s="189">
        <f t="shared" si="24"/>
        <v>0</v>
      </c>
      <c r="O245" s="189">
        <f t="shared" si="24"/>
        <v>0</v>
      </c>
      <c r="P245" s="189">
        <f t="shared" si="24"/>
        <v>0</v>
      </c>
      <c r="Q245" s="189">
        <f t="shared" si="24"/>
        <v>0</v>
      </c>
      <c r="R245" s="189">
        <f t="shared" si="24"/>
        <v>0</v>
      </c>
      <c r="S245" s="189">
        <f t="shared" si="24"/>
        <v>0</v>
      </c>
      <c r="T245" s="189">
        <f t="shared" si="24"/>
        <v>0</v>
      </c>
      <c r="U245" s="189">
        <f t="shared" si="24"/>
        <v>0</v>
      </c>
      <c r="V245" s="189">
        <f t="shared" si="24"/>
        <v>0</v>
      </c>
      <c r="W245" s="189">
        <f t="shared" si="24"/>
        <v>0</v>
      </c>
      <c r="X245" s="189">
        <f t="shared" si="24"/>
        <v>0</v>
      </c>
      <c r="Y245" s="189">
        <f t="shared" si="24"/>
        <v>0</v>
      </c>
      <c r="Z245" s="189">
        <f t="shared" si="24"/>
        <v>0</v>
      </c>
      <c r="AA245" s="189">
        <f t="shared" si="24"/>
        <v>0</v>
      </c>
      <c r="AB245" s="189">
        <f t="shared" si="24"/>
        <v>0</v>
      </c>
      <c r="AC245" s="189">
        <f t="shared" si="24"/>
        <v>0</v>
      </c>
      <c r="AD245" s="189">
        <f t="shared" si="24"/>
        <v>0</v>
      </c>
      <c r="AE245" s="56">
        <v>0</v>
      </c>
      <c r="AF245" s="56">
        <f t="shared" si="20"/>
        <v>0</v>
      </c>
      <c r="AG245" s="56">
        <v>0</v>
      </c>
      <c r="AH245" s="56">
        <f>Раздел2!D244</f>
        <v>0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56"/>
    </row>
    <row r="246" spans="1:41" ht="21" x14ac:dyDescent="0.25">
      <c r="A246" s="56"/>
      <c r="B246" s="78" t="s">
        <v>545</v>
      </c>
      <c r="C246" s="72" t="s">
        <v>556</v>
      </c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56">
        <v>0</v>
      </c>
      <c r="AF246" s="56">
        <f t="shared" si="20"/>
        <v>0</v>
      </c>
      <c r="AG246" s="56">
        <v>0</v>
      </c>
      <c r="AH246" s="56">
        <f>Раздел2!D245</f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/>
    </row>
    <row r="247" spans="1:41" ht="15.75" customHeight="1" x14ac:dyDescent="0.25">
      <c r="A247" s="56"/>
      <c r="B247" s="78" t="s">
        <v>547</v>
      </c>
      <c r="C247" s="72" t="s">
        <v>558</v>
      </c>
      <c r="D247" s="369"/>
      <c r="E247" s="369"/>
      <c r="F247" s="369"/>
      <c r="G247" s="369"/>
      <c r="H247" s="369"/>
      <c r="I247" s="369"/>
      <c r="J247" s="369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45"/>
      <c r="V247" s="369"/>
      <c r="W247" s="369"/>
      <c r="X247" s="369"/>
      <c r="Y247" s="369"/>
      <c r="Z247" s="369"/>
      <c r="AA247" s="369"/>
      <c r="AB247" s="369"/>
      <c r="AC247" s="369"/>
      <c r="AD247" s="369"/>
      <c r="AE247" s="56">
        <v>0</v>
      </c>
      <c r="AF247" s="56">
        <f t="shared" si="20"/>
        <v>0</v>
      </c>
      <c r="AG247" s="56">
        <v>0</v>
      </c>
      <c r="AH247" s="56">
        <f>Раздел2!D246</f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/>
    </row>
    <row r="248" spans="1:41" ht="15.75" customHeight="1" x14ac:dyDescent="0.25">
      <c r="A248" s="56"/>
      <c r="B248" s="78" t="s">
        <v>549</v>
      </c>
      <c r="C248" s="72" t="s">
        <v>560</v>
      </c>
      <c r="D248" s="369"/>
      <c r="E248" s="369"/>
      <c r="F248" s="369"/>
      <c r="G248" s="369"/>
      <c r="H248" s="369"/>
      <c r="I248" s="369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45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56">
        <v>0</v>
      </c>
      <c r="AF248" s="56">
        <f t="shared" si="20"/>
        <v>0</v>
      </c>
      <c r="AG248" s="56">
        <v>0</v>
      </c>
      <c r="AH248" s="56">
        <f>Раздел2!D247</f>
        <v>0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/>
    </row>
    <row r="249" spans="1:41" x14ac:dyDescent="0.25">
      <c r="A249" s="56"/>
      <c r="B249" s="78" t="s">
        <v>551</v>
      </c>
      <c r="C249" s="72" t="s">
        <v>562</v>
      </c>
      <c r="D249" s="369"/>
      <c r="E249" s="369"/>
      <c r="F249" s="369"/>
      <c r="G249" s="369"/>
      <c r="H249" s="369"/>
      <c r="I249" s="369"/>
      <c r="J249" s="369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45"/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56">
        <v>0</v>
      </c>
      <c r="AF249" s="56">
        <f t="shared" si="20"/>
        <v>0</v>
      </c>
      <c r="AG249" s="56">
        <v>0</v>
      </c>
      <c r="AH249" s="56">
        <f>Раздел2!D248</f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/>
    </row>
    <row r="250" spans="1:41" ht="15.75" customHeight="1" x14ac:dyDescent="0.25">
      <c r="A250" s="56"/>
      <c r="B250" s="131" t="s">
        <v>768</v>
      </c>
      <c r="C250" s="72" t="s">
        <v>564</v>
      </c>
      <c r="D250" s="369"/>
      <c r="E250" s="369"/>
      <c r="F250" s="369"/>
      <c r="G250" s="369"/>
      <c r="H250" s="369"/>
      <c r="I250" s="369"/>
      <c r="J250" s="369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45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56"/>
      <c r="AF250" s="56">
        <f t="shared" si="20"/>
        <v>0</v>
      </c>
      <c r="AG250" s="56"/>
      <c r="AH250" s="56">
        <f>Раздел2!D249</f>
        <v>0</v>
      </c>
      <c r="AI250" s="56"/>
      <c r="AJ250" s="56"/>
      <c r="AK250" s="56"/>
      <c r="AL250" s="56"/>
      <c r="AM250" s="56"/>
      <c r="AN250" s="56"/>
      <c r="AO250" s="56"/>
    </row>
    <row r="251" spans="1:41" ht="15.75" customHeight="1" x14ac:dyDescent="0.25">
      <c r="A251" s="56"/>
      <c r="B251" s="131" t="s">
        <v>769</v>
      </c>
      <c r="C251" s="72" t="s">
        <v>566</v>
      </c>
      <c r="D251" s="369"/>
      <c r="E251" s="369"/>
      <c r="F251" s="369"/>
      <c r="G251" s="369"/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45"/>
      <c r="V251" s="369"/>
      <c r="W251" s="369"/>
      <c r="X251" s="369"/>
      <c r="Y251" s="369"/>
      <c r="Z251" s="369"/>
      <c r="AA251" s="369"/>
      <c r="AB251" s="369"/>
      <c r="AC251" s="369"/>
      <c r="AD251" s="369"/>
      <c r="AE251" s="56"/>
      <c r="AF251" s="56">
        <f t="shared" si="20"/>
        <v>0</v>
      </c>
      <c r="AG251" s="56"/>
      <c r="AH251" s="56">
        <f>Раздел2!D250</f>
        <v>0</v>
      </c>
      <c r="AI251" s="56"/>
      <c r="AJ251" s="56"/>
      <c r="AK251" s="56"/>
      <c r="AL251" s="56"/>
      <c r="AM251" s="56"/>
      <c r="AN251" s="56"/>
      <c r="AO251" s="56"/>
    </row>
    <row r="252" spans="1:41" x14ac:dyDescent="0.25">
      <c r="A252" s="56"/>
      <c r="B252" s="130" t="s">
        <v>553</v>
      </c>
      <c r="C252" s="72" t="s">
        <v>568</v>
      </c>
      <c r="D252" s="369"/>
      <c r="E252" s="369"/>
      <c r="F252" s="369"/>
      <c r="G252" s="369"/>
      <c r="H252" s="369"/>
      <c r="I252" s="369"/>
      <c r="J252" s="369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45"/>
      <c r="V252" s="369"/>
      <c r="W252" s="369"/>
      <c r="X252" s="369"/>
      <c r="Y252" s="369"/>
      <c r="Z252" s="369"/>
      <c r="AA252" s="369"/>
      <c r="AB252" s="369"/>
      <c r="AC252" s="369"/>
      <c r="AD252" s="369"/>
      <c r="AE252" s="56">
        <v>0</v>
      </c>
      <c r="AF252" s="56">
        <f t="shared" si="20"/>
        <v>0</v>
      </c>
      <c r="AG252" s="56">
        <v>0</v>
      </c>
      <c r="AH252" s="56">
        <f>Раздел2!D251</f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/>
    </row>
    <row r="253" spans="1:41" ht="15.75" customHeight="1" x14ac:dyDescent="0.25">
      <c r="A253" s="56"/>
      <c r="B253" s="130" t="s">
        <v>555</v>
      </c>
      <c r="C253" s="72" t="s">
        <v>570</v>
      </c>
      <c r="D253" s="369"/>
      <c r="E253" s="369"/>
      <c r="F253" s="369"/>
      <c r="G253" s="369"/>
      <c r="H253" s="369"/>
      <c r="I253" s="369"/>
      <c r="J253" s="369"/>
      <c r="K253" s="369"/>
      <c r="L253" s="369"/>
      <c r="M253" s="369"/>
      <c r="N253" s="369"/>
      <c r="O253" s="369"/>
      <c r="P253" s="369"/>
      <c r="Q253" s="369"/>
      <c r="R253" s="369"/>
      <c r="S253" s="369"/>
      <c r="T253" s="369"/>
      <c r="U253" s="45"/>
      <c r="V253" s="369"/>
      <c r="W253" s="369"/>
      <c r="X253" s="369"/>
      <c r="Y253" s="369"/>
      <c r="Z253" s="369"/>
      <c r="AA253" s="369"/>
      <c r="AB253" s="369"/>
      <c r="AC253" s="369"/>
      <c r="AD253" s="369"/>
      <c r="AE253" s="56">
        <v>0</v>
      </c>
      <c r="AF253" s="56">
        <f t="shared" si="20"/>
        <v>0</v>
      </c>
      <c r="AG253" s="56">
        <v>0</v>
      </c>
      <c r="AH253" s="56">
        <f>Раздел2!D252</f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/>
    </row>
    <row r="254" spans="1:41" ht="15.75" customHeight="1" x14ac:dyDescent="0.25">
      <c r="A254" s="56"/>
      <c r="B254" s="130" t="s">
        <v>557</v>
      </c>
      <c r="C254" s="72" t="s">
        <v>572</v>
      </c>
      <c r="D254" s="369"/>
      <c r="E254" s="369"/>
      <c r="F254" s="369"/>
      <c r="G254" s="369"/>
      <c r="H254" s="369"/>
      <c r="I254" s="369"/>
      <c r="J254" s="369"/>
      <c r="K254" s="369"/>
      <c r="L254" s="369"/>
      <c r="M254" s="369"/>
      <c r="N254" s="369"/>
      <c r="O254" s="369"/>
      <c r="P254" s="369"/>
      <c r="Q254" s="369"/>
      <c r="R254" s="369"/>
      <c r="S254" s="369"/>
      <c r="T254" s="369"/>
      <c r="U254" s="369"/>
      <c r="V254" s="369"/>
      <c r="W254" s="369"/>
      <c r="X254" s="369"/>
      <c r="Y254" s="369"/>
      <c r="Z254" s="369"/>
      <c r="AA254" s="369"/>
      <c r="AB254" s="369"/>
      <c r="AC254" s="369"/>
      <c r="AD254" s="369"/>
      <c r="AE254" s="56">
        <v>0</v>
      </c>
      <c r="AF254" s="56">
        <f t="shared" si="20"/>
        <v>0</v>
      </c>
      <c r="AG254" s="56">
        <v>0</v>
      </c>
      <c r="AH254" s="56">
        <f>Раздел2!D253</f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/>
    </row>
    <row r="255" spans="1:41" ht="15.75" customHeight="1" x14ac:dyDescent="0.25">
      <c r="A255" s="56"/>
      <c r="B255" s="130" t="s">
        <v>559</v>
      </c>
      <c r="C255" s="72" t="s">
        <v>574</v>
      </c>
      <c r="D255" s="189">
        <f>SUM(D256:D257)</f>
        <v>0</v>
      </c>
      <c r="E255" s="189">
        <f t="shared" ref="E255:AD255" si="25">SUM(E256:E257)</f>
        <v>0</v>
      </c>
      <c r="F255" s="189">
        <f t="shared" si="25"/>
        <v>0</v>
      </c>
      <c r="G255" s="189">
        <f t="shared" si="25"/>
        <v>0</v>
      </c>
      <c r="H255" s="189">
        <f t="shared" si="25"/>
        <v>0</v>
      </c>
      <c r="I255" s="189">
        <f t="shared" si="25"/>
        <v>0</v>
      </c>
      <c r="J255" s="189">
        <f t="shared" si="25"/>
        <v>0</v>
      </c>
      <c r="K255" s="189">
        <f t="shared" si="25"/>
        <v>0</v>
      </c>
      <c r="L255" s="189">
        <f t="shared" si="25"/>
        <v>0</v>
      </c>
      <c r="M255" s="189">
        <f t="shared" si="25"/>
        <v>0</v>
      </c>
      <c r="N255" s="189">
        <f t="shared" si="25"/>
        <v>0</v>
      </c>
      <c r="O255" s="189">
        <f t="shared" si="25"/>
        <v>0</v>
      </c>
      <c r="P255" s="189">
        <f t="shared" si="25"/>
        <v>0</v>
      </c>
      <c r="Q255" s="189">
        <f t="shared" si="25"/>
        <v>0</v>
      </c>
      <c r="R255" s="189">
        <f t="shared" si="25"/>
        <v>0</v>
      </c>
      <c r="S255" s="189">
        <f t="shared" si="25"/>
        <v>0</v>
      </c>
      <c r="T255" s="189">
        <f t="shared" si="25"/>
        <v>0</v>
      </c>
      <c r="U255" s="189">
        <f t="shared" si="25"/>
        <v>0</v>
      </c>
      <c r="V255" s="189">
        <f t="shared" si="25"/>
        <v>0</v>
      </c>
      <c r="W255" s="189">
        <f t="shared" si="25"/>
        <v>0</v>
      </c>
      <c r="X255" s="189">
        <f t="shared" si="25"/>
        <v>0</v>
      </c>
      <c r="Y255" s="189">
        <f t="shared" si="25"/>
        <v>0</v>
      </c>
      <c r="Z255" s="189">
        <f t="shared" si="25"/>
        <v>0</v>
      </c>
      <c r="AA255" s="189">
        <f t="shared" si="25"/>
        <v>0</v>
      </c>
      <c r="AB255" s="189">
        <f t="shared" si="25"/>
        <v>0</v>
      </c>
      <c r="AC255" s="189">
        <f t="shared" si="25"/>
        <v>0</v>
      </c>
      <c r="AD255" s="189">
        <f t="shared" si="25"/>
        <v>0</v>
      </c>
      <c r="AE255" s="56">
        <v>0</v>
      </c>
      <c r="AF255" s="56">
        <f t="shared" si="20"/>
        <v>0</v>
      </c>
      <c r="AG255" s="56">
        <v>0</v>
      </c>
      <c r="AH255" s="56">
        <f>Раздел2!D254</f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56"/>
    </row>
    <row r="256" spans="1:41" ht="21" x14ac:dyDescent="0.25">
      <c r="A256" s="56"/>
      <c r="B256" s="131" t="s">
        <v>561</v>
      </c>
      <c r="C256" s="72" t="s">
        <v>576</v>
      </c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7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56">
        <v>0</v>
      </c>
      <c r="AF256" s="56">
        <f t="shared" si="20"/>
        <v>0</v>
      </c>
      <c r="AG256" s="56">
        <v>0</v>
      </c>
      <c r="AH256" s="56">
        <f>Раздел2!D255</f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  <c r="AO256" s="56"/>
    </row>
    <row r="257" spans="1:41" ht="15.75" customHeight="1" x14ac:dyDescent="0.25">
      <c r="A257" s="56"/>
      <c r="B257" s="131" t="s">
        <v>563</v>
      </c>
      <c r="C257" s="72" t="s">
        <v>578</v>
      </c>
      <c r="D257" s="369"/>
      <c r="E257" s="369"/>
      <c r="F257" s="369"/>
      <c r="G257" s="369"/>
      <c r="H257" s="369"/>
      <c r="I257" s="369"/>
      <c r="J257" s="369"/>
      <c r="K257" s="369"/>
      <c r="L257" s="369"/>
      <c r="M257" s="369"/>
      <c r="N257" s="369"/>
      <c r="O257" s="369"/>
      <c r="P257" s="369"/>
      <c r="Q257" s="369"/>
      <c r="R257" s="369"/>
      <c r="S257" s="369"/>
      <c r="T257" s="369"/>
      <c r="U257" s="45"/>
      <c r="V257" s="369"/>
      <c r="W257" s="369"/>
      <c r="X257" s="369"/>
      <c r="Y257" s="369"/>
      <c r="Z257" s="369"/>
      <c r="AA257" s="369"/>
      <c r="AB257" s="369"/>
      <c r="AC257" s="369"/>
      <c r="AD257" s="369"/>
      <c r="AE257" s="56">
        <v>0</v>
      </c>
      <c r="AF257" s="56">
        <f t="shared" si="20"/>
        <v>0</v>
      </c>
      <c r="AG257" s="56">
        <v>0</v>
      </c>
      <c r="AH257" s="56">
        <f>Раздел2!D256</f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/>
    </row>
    <row r="258" spans="1:41" x14ac:dyDescent="0.25">
      <c r="A258" s="56"/>
      <c r="B258" s="130" t="s">
        <v>565</v>
      </c>
      <c r="C258" s="72" t="s">
        <v>580</v>
      </c>
      <c r="D258" s="189">
        <f>SUM(D259:D261)</f>
        <v>0</v>
      </c>
      <c r="E258" s="189">
        <f t="shared" ref="E258:AD258" si="26">SUM(E259:E261)</f>
        <v>0</v>
      </c>
      <c r="F258" s="189">
        <f t="shared" si="26"/>
        <v>0</v>
      </c>
      <c r="G258" s="189">
        <f t="shared" si="26"/>
        <v>0</v>
      </c>
      <c r="H258" s="189">
        <f t="shared" si="26"/>
        <v>0</v>
      </c>
      <c r="I258" s="189">
        <f t="shared" si="26"/>
        <v>0</v>
      </c>
      <c r="J258" s="189">
        <f t="shared" si="26"/>
        <v>0</v>
      </c>
      <c r="K258" s="189">
        <f t="shared" si="26"/>
        <v>0</v>
      </c>
      <c r="L258" s="189">
        <f t="shared" si="26"/>
        <v>0</v>
      </c>
      <c r="M258" s="189">
        <f t="shared" si="26"/>
        <v>0</v>
      </c>
      <c r="N258" s="189">
        <f t="shared" si="26"/>
        <v>0</v>
      </c>
      <c r="O258" s="189">
        <f t="shared" si="26"/>
        <v>0</v>
      </c>
      <c r="P258" s="189">
        <f t="shared" si="26"/>
        <v>0</v>
      </c>
      <c r="Q258" s="189">
        <f t="shared" si="26"/>
        <v>0</v>
      </c>
      <c r="R258" s="189">
        <f t="shared" si="26"/>
        <v>0</v>
      </c>
      <c r="S258" s="189">
        <f t="shared" si="26"/>
        <v>0</v>
      </c>
      <c r="T258" s="189">
        <f t="shared" si="26"/>
        <v>0</v>
      </c>
      <c r="U258" s="189">
        <f t="shared" si="26"/>
        <v>0</v>
      </c>
      <c r="V258" s="189">
        <f t="shared" si="26"/>
        <v>0</v>
      </c>
      <c r="W258" s="189">
        <f t="shared" si="26"/>
        <v>0</v>
      </c>
      <c r="X258" s="189">
        <f t="shared" si="26"/>
        <v>0</v>
      </c>
      <c r="Y258" s="189">
        <f t="shared" si="26"/>
        <v>0</v>
      </c>
      <c r="Z258" s="189">
        <f t="shared" si="26"/>
        <v>0</v>
      </c>
      <c r="AA258" s="189">
        <f t="shared" si="26"/>
        <v>0</v>
      </c>
      <c r="AB258" s="189">
        <f t="shared" si="26"/>
        <v>0</v>
      </c>
      <c r="AC258" s="189">
        <f t="shared" si="26"/>
        <v>0</v>
      </c>
      <c r="AD258" s="189">
        <f t="shared" si="26"/>
        <v>0</v>
      </c>
      <c r="AE258" s="56">
        <v>0</v>
      </c>
      <c r="AF258" s="56">
        <f t="shared" si="20"/>
        <v>0</v>
      </c>
      <c r="AG258" s="56">
        <v>0</v>
      </c>
      <c r="AH258" s="56">
        <f>Раздел2!D257</f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/>
    </row>
    <row r="259" spans="1:41" ht="21" x14ac:dyDescent="0.25">
      <c r="A259" s="56"/>
      <c r="B259" s="131" t="s">
        <v>567</v>
      </c>
      <c r="C259" s="72" t="s">
        <v>582</v>
      </c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7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56">
        <v>0</v>
      </c>
      <c r="AF259" s="56">
        <f t="shared" si="20"/>
        <v>0</v>
      </c>
      <c r="AG259" s="56">
        <v>0</v>
      </c>
      <c r="AH259" s="56">
        <f>Раздел2!D258</f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/>
    </row>
    <row r="260" spans="1:41" ht="15.75" customHeight="1" x14ac:dyDescent="0.25">
      <c r="A260" s="56"/>
      <c r="B260" s="131" t="s">
        <v>569</v>
      </c>
      <c r="C260" s="72" t="s">
        <v>584</v>
      </c>
      <c r="D260" s="369"/>
      <c r="E260" s="369"/>
      <c r="F260" s="369"/>
      <c r="G260" s="369"/>
      <c r="H260" s="369"/>
      <c r="I260" s="369"/>
      <c r="J260" s="369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45"/>
      <c r="V260" s="369"/>
      <c r="W260" s="369"/>
      <c r="X260" s="369"/>
      <c r="Y260" s="369"/>
      <c r="Z260" s="369"/>
      <c r="AA260" s="369"/>
      <c r="AB260" s="369"/>
      <c r="AC260" s="369"/>
      <c r="AD260" s="369"/>
      <c r="AE260" s="56">
        <v>0</v>
      </c>
      <c r="AF260" s="56">
        <f t="shared" si="20"/>
        <v>0</v>
      </c>
      <c r="AG260" s="56">
        <v>0</v>
      </c>
      <c r="AH260" s="56">
        <f>Раздел2!D259</f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/>
    </row>
    <row r="261" spans="1:41" ht="15.75" customHeight="1" x14ac:dyDescent="0.25">
      <c r="A261" s="56"/>
      <c r="B261" s="131" t="s">
        <v>571</v>
      </c>
      <c r="C261" s="72" t="s">
        <v>586</v>
      </c>
      <c r="D261" s="369"/>
      <c r="E261" s="369"/>
      <c r="F261" s="369"/>
      <c r="G261" s="369"/>
      <c r="H261" s="369"/>
      <c r="I261" s="369"/>
      <c r="J261" s="369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45"/>
      <c r="V261" s="369"/>
      <c r="W261" s="369"/>
      <c r="X261" s="369"/>
      <c r="Y261" s="369"/>
      <c r="Z261" s="369"/>
      <c r="AA261" s="369"/>
      <c r="AB261" s="369"/>
      <c r="AC261" s="369"/>
      <c r="AD261" s="369"/>
      <c r="AE261" s="56">
        <v>0</v>
      </c>
      <c r="AF261" s="56">
        <f t="shared" si="20"/>
        <v>0</v>
      </c>
      <c r="AG261" s="56">
        <v>0</v>
      </c>
      <c r="AH261" s="56">
        <f>Раздел2!D260</f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/>
    </row>
    <row r="262" spans="1:41" ht="15.75" customHeight="1" x14ac:dyDescent="0.25">
      <c r="A262" s="56"/>
      <c r="B262" s="130" t="s">
        <v>573</v>
      </c>
      <c r="C262" s="72" t="s">
        <v>588</v>
      </c>
      <c r="D262" s="369"/>
      <c r="E262" s="369"/>
      <c r="F262" s="369"/>
      <c r="G262" s="369"/>
      <c r="H262" s="369"/>
      <c r="I262" s="369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45"/>
      <c r="V262" s="369"/>
      <c r="W262" s="369"/>
      <c r="X262" s="369"/>
      <c r="Y262" s="369"/>
      <c r="Z262" s="369"/>
      <c r="AA262" s="369"/>
      <c r="AB262" s="369"/>
      <c r="AC262" s="369"/>
      <c r="AD262" s="369"/>
      <c r="AE262" s="56">
        <v>0</v>
      </c>
      <c r="AF262" s="56">
        <f t="shared" si="20"/>
        <v>0</v>
      </c>
      <c r="AG262" s="56">
        <v>0</v>
      </c>
      <c r="AH262" s="56">
        <f>Раздел2!D261</f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/>
    </row>
    <row r="263" spans="1:41" ht="15.75" customHeight="1" x14ac:dyDescent="0.25">
      <c r="A263" s="56"/>
      <c r="B263" s="130" t="s">
        <v>575</v>
      </c>
      <c r="C263" s="72" t="s">
        <v>590</v>
      </c>
      <c r="D263" s="369"/>
      <c r="E263" s="369"/>
      <c r="F263" s="369"/>
      <c r="G263" s="369"/>
      <c r="H263" s="369"/>
      <c r="I263" s="369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45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56">
        <v>0</v>
      </c>
      <c r="AF263" s="56">
        <f t="shared" si="20"/>
        <v>0</v>
      </c>
      <c r="AG263" s="56">
        <v>0</v>
      </c>
      <c r="AH263" s="56">
        <f>Раздел2!D262</f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/>
    </row>
    <row r="264" spans="1:41" ht="15.75" customHeight="1" x14ac:dyDescent="0.25">
      <c r="A264" s="56"/>
      <c r="B264" s="130" t="s">
        <v>577</v>
      </c>
      <c r="C264" s="72" t="s">
        <v>592</v>
      </c>
      <c r="D264" s="369"/>
      <c r="E264" s="369"/>
      <c r="F264" s="369"/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45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56">
        <v>0</v>
      </c>
      <c r="AF264" s="56">
        <f t="shared" si="20"/>
        <v>0</v>
      </c>
      <c r="AG264" s="56">
        <v>0</v>
      </c>
      <c r="AH264" s="56">
        <f>Раздел2!D263</f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/>
    </row>
    <row r="265" spans="1:41" ht="15.75" customHeight="1" x14ac:dyDescent="0.25">
      <c r="A265" s="56"/>
      <c r="B265" s="130" t="s">
        <v>579</v>
      </c>
      <c r="C265" s="72" t="s">
        <v>593</v>
      </c>
      <c r="D265" s="369"/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45"/>
      <c r="V265" s="369"/>
      <c r="W265" s="369"/>
      <c r="X265" s="369"/>
      <c r="Y265" s="369"/>
      <c r="Z265" s="369"/>
      <c r="AA265" s="369"/>
      <c r="AB265" s="369"/>
      <c r="AC265" s="369"/>
      <c r="AD265" s="369"/>
      <c r="AE265" s="56">
        <v>0</v>
      </c>
      <c r="AF265" s="56">
        <f t="shared" si="20"/>
        <v>0</v>
      </c>
      <c r="AG265" s="56">
        <v>0</v>
      </c>
      <c r="AH265" s="56">
        <f>Раздел2!D264</f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/>
    </row>
    <row r="266" spans="1:41" x14ac:dyDescent="0.25">
      <c r="A266" s="56"/>
      <c r="B266" s="130" t="s">
        <v>581</v>
      </c>
      <c r="C266" s="72" t="s">
        <v>594</v>
      </c>
      <c r="D266" s="369"/>
      <c r="E266" s="369"/>
      <c r="F266" s="369"/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45"/>
      <c r="V266" s="369"/>
      <c r="W266" s="369"/>
      <c r="X266" s="369"/>
      <c r="Y266" s="369"/>
      <c r="Z266" s="369"/>
      <c r="AA266" s="369"/>
      <c r="AB266" s="369"/>
      <c r="AC266" s="369"/>
      <c r="AD266" s="369"/>
      <c r="AE266" s="56">
        <v>0</v>
      </c>
      <c r="AF266" s="56">
        <f t="shared" si="20"/>
        <v>0</v>
      </c>
      <c r="AG266" s="56">
        <v>0</v>
      </c>
      <c r="AH266" s="56">
        <f>Раздел2!D265</f>
        <v>0</v>
      </c>
      <c r="AI266" s="56"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/>
    </row>
    <row r="267" spans="1:41" x14ac:dyDescent="0.25">
      <c r="A267" s="56"/>
      <c r="B267" s="130" t="s">
        <v>583</v>
      </c>
      <c r="C267" s="72" t="s">
        <v>595</v>
      </c>
      <c r="D267" s="369"/>
      <c r="E267" s="369"/>
      <c r="F267" s="369"/>
      <c r="G267" s="369"/>
      <c r="H267" s="369"/>
      <c r="I267" s="369"/>
      <c r="J267" s="369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45"/>
      <c r="V267" s="369"/>
      <c r="W267" s="369"/>
      <c r="X267" s="369"/>
      <c r="Y267" s="369"/>
      <c r="Z267" s="369"/>
      <c r="AA267" s="369"/>
      <c r="AB267" s="369"/>
      <c r="AC267" s="369"/>
      <c r="AD267" s="369"/>
      <c r="AE267" s="56">
        <v>0</v>
      </c>
      <c r="AF267" s="56">
        <f t="shared" ref="AF267:AF272" si="27">D267-E267</f>
        <v>0</v>
      </c>
      <c r="AG267" s="56">
        <v>0</v>
      </c>
      <c r="AH267" s="56">
        <f>Раздел2!D266</f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/>
    </row>
    <row r="268" spans="1:41" ht="15.75" customHeight="1" x14ac:dyDescent="0.25">
      <c r="A268" s="56"/>
      <c r="B268" s="130" t="s">
        <v>585</v>
      </c>
      <c r="C268" s="72" t="s">
        <v>596</v>
      </c>
      <c r="D268" s="369"/>
      <c r="E268" s="369"/>
      <c r="F268" s="369"/>
      <c r="G268" s="369"/>
      <c r="H268" s="369"/>
      <c r="I268" s="369"/>
      <c r="J268" s="369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45"/>
      <c r="V268" s="369"/>
      <c r="W268" s="369"/>
      <c r="X268" s="369"/>
      <c r="Y268" s="369"/>
      <c r="Z268" s="369"/>
      <c r="AA268" s="369"/>
      <c r="AB268" s="369"/>
      <c r="AC268" s="369"/>
      <c r="AD268" s="369"/>
      <c r="AE268" s="56">
        <v>0</v>
      </c>
      <c r="AF268" s="56">
        <f t="shared" si="27"/>
        <v>0</v>
      </c>
      <c r="AG268" s="56">
        <v>0</v>
      </c>
      <c r="AH268" s="56">
        <f>Раздел2!D267</f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/>
    </row>
    <row r="269" spans="1:41" s="105" customFormat="1" ht="12.75" x14ac:dyDescent="0.15">
      <c r="B269" s="130" t="s">
        <v>587</v>
      </c>
      <c r="C269" s="72" t="s">
        <v>597</v>
      </c>
      <c r="D269" s="369"/>
      <c r="E269" s="369"/>
      <c r="F269" s="369"/>
      <c r="G269" s="369"/>
      <c r="H269" s="369"/>
      <c r="I269" s="369"/>
      <c r="J269" s="369"/>
      <c r="K269" s="369"/>
      <c r="L269" s="369"/>
      <c r="M269" s="369"/>
      <c r="N269" s="369"/>
      <c r="O269" s="369"/>
      <c r="P269" s="369"/>
      <c r="Q269" s="369"/>
      <c r="R269" s="369"/>
      <c r="S269" s="369"/>
      <c r="T269" s="369"/>
      <c r="U269" s="45"/>
      <c r="V269" s="369"/>
      <c r="W269" s="369"/>
      <c r="X269" s="369"/>
      <c r="Y269" s="369"/>
      <c r="Z269" s="369"/>
      <c r="AA269" s="369"/>
      <c r="AB269" s="369"/>
      <c r="AC269" s="369"/>
      <c r="AD269" s="369"/>
      <c r="AE269" s="56">
        <v>0</v>
      </c>
      <c r="AF269" s="56">
        <f t="shared" si="27"/>
        <v>0</v>
      </c>
      <c r="AG269" s="56">
        <v>0</v>
      </c>
      <c r="AH269" s="56">
        <f>Раздел2!D268</f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56"/>
    </row>
    <row r="270" spans="1:41" x14ac:dyDescent="0.25">
      <c r="A270" s="56"/>
      <c r="B270" s="130" t="s">
        <v>589</v>
      </c>
      <c r="C270" s="72" t="s">
        <v>598</v>
      </c>
      <c r="D270" s="369"/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/>
      <c r="Q270" s="369"/>
      <c r="R270" s="369"/>
      <c r="S270" s="369"/>
      <c r="T270" s="369"/>
      <c r="U270" s="45"/>
      <c r="V270" s="369"/>
      <c r="W270" s="369"/>
      <c r="X270" s="369"/>
      <c r="Y270" s="369"/>
      <c r="Z270" s="369"/>
      <c r="AA270" s="369"/>
      <c r="AB270" s="369"/>
      <c r="AC270" s="369"/>
      <c r="AD270" s="369"/>
      <c r="AE270" s="56">
        <v>0</v>
      </c>
      <c r="AF270" s="56">
        <f t="shared" si="27"/>
        <v>0</v>
      </c>
      <c r="AG270" s="56">
        <v>0</v>
      </c>
      <c r="AH270" s="56">
        <f>Раздел2!D269</f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  <c r="AO270" s="56"/>
    </row>
    <row r="271" spans="1:41" ht="17.25" customHeight="1" x14ac:dyDescent="0.25">
      <c r="A271" s="56"/>
      <c r="B271" s="268" t="s">
        <v>591</v>
      </c>
      <c r="C271" s="72" t="s">
        <v>599</v>
      </c>
      <c r="D271" s="189">
        <f>SUM(D10:D21,D24:D27,D30:D35,D46:D51,D56:D58,D40:D43,D62:D72,D77:D86,D90:D96,D99:D104,D112:D117,D118:D126,D129:D134,D137,D142:D143,D149:D152,D157:D162,D163:D177,D178:D190,D196:D203,D208:D210,D214:D218,D219:D228,D233:D237,D244:D245,D252:D255,D258,D262:D270)</f>
        <v>1</v>
      </c>
      <c r="E271" s="189">
        <f t="shared" ref="E271:AD271" si="28">SUM(E10:E21,E24:E27,E30:E35,E46:E51,E56:E58,E40:E43,E62:E72,E77:E86,E90:E96,E99:E104,E112:E117,E118:E126,E129:E134,E137,E142:E143,E149:E152,E157:E162,E163:E177,E178:E190,E196:E203,E208:E210,E214:E218,E219:E228,E233:E237,E244:E245,E252:E255,E258,E262:E270)</f>
        <v>1</v>
      </c>
      <c r="F271" s="189">
        <f t="shared" si="28"/>
        <v>0</v>
      </c>
      <c r="G271" s="189">
        <f t="shared" si="28"/>
        <v>1</v>
      </c>
      <c r="H271" s="189">
        <f t="shared" si="28"/>
        <v>0</v>
      </c>
      <c r="I271" s="189">
        <f t="shared" si="28"/>
        <v>0</v>
      </c>
      <c r="J271" s="189">
        <f t="shared" si="28"/>
        <v>0</v>
      </c>
      <c r="K271" s="189">
        <f t="shared" si="28"/>
        <v>0</v>
      </c>
      <c r="L271" s="189">
        <f t="shared" si="28"/>
        <v>0</v>
      </c>
      <c r="M271" s="189">
        <f t="shared" si="28"/>
        <v>0</v>
      </c>
      <c r="N271" s="189">
        <f t="shared" si="28"/>
        <v>0</v>
      </c>
      <c r="O271" s="189">
        <f t="shared" si="28"/>
        <v>0</v>
      </c>
      <c r="P271" s="189">
        <f t="shared" si="28"/>
        <v>0</v>
      </c>
      <c r="Q271" s="189">
        <f t="shared" si="28"/>
        <v>0</v>
      </c>
      <c r="R271" s="189">
        <f t="shared" si="28"/>
        <v>0</v>
      </c>
      <c r="S271" s="189">
        <f t="shared" si="28"/>
        <v>0</v>
      </c>
      <c r="T271" s="189">
        <f t="shared" si="28"/>
        <v>0</v>
      </c>
      <c r="U271" s="189">
        <f t="shared" si="28"/>
        <v>0</v>
      </c>
      <c r="V271" s="189">
        <f t="shared" si="28"/>
        <v>0</v>
      </c>
      <c r="W271" s="189">
        <f t="shared" si="28"/>
        <v>0</v>
      </c>
      <c r="X271" s="189">
        <f t="shared" si="28"/>
        <v>0</v>
      </c>
      <c r="Y271" s="189">
        <f t="shared" si="28"/>
        <v>0</v>
      </c>
      <c r="Z271" s="189">
        <f t="shared" si="28"/>
        <v>1</v>
      </c>
      <c r="AA271" s="189">
        <f t="shared" si="28"/>
        <v>0</v>
      </c>
      <c r="AB271" s="189">
        <f t="shared" si="28"/>
        <v>0</v>
      </c>
      <c r="AC271" s="189">
        <f>SUM(AC10:AC21,AC24:AC27,AC30:AC35,AC46:AC51,AC56:AC58,AC40:AC43,AC62:AC72,AC77:AC86,AC90:AC96,AC99:AC104,AC112:AC117,AC118:AC126,AC129:AC134,AC137,AC142:AC143,AC149:AC152,AC157:AC162,AC163:AC177,AC178:AC190,AC196:AC203,AC208:AC210,AC214:AC218,AC219:AC228,AC233:AC237,AC244:AC245,AC252:AC255,AC258,AC262:AC270)</f>
        <v>4</v>
      </c>
      <c r="AD271" s="189">
        <f t="shared" si="28"/>
        <v>4</v>
      </c>
      <c r="AE271" s="56">
        <v>0</v>
      </c>
      <c r="AF271" s="56">
        <f t="shared" si="27"/>
        <v>0</v>
      </c>
      <c r="AG271" s="56">
        <v>0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  <c r="AO271" s="56"/>
    </row>
    <row r="272" spans="1:41" x14ac:dyDescent="0.25">
      <c r="B272" s="268" t="s">
        <v>780</v>
      </c>
      <c r="C272" s="72" t="s">
        <v>600</v>
      </c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  <c r="AA272" s="358"/>
      <c r="AB272" s="358"/>
      <c r="AC272" s="358"/>
      <c r="AD272" s="358"/>
      <c r="AE272" s="56">
        <v>0</v>
      </c>
      <c r="AF272" s="56">
        <f t="shared" si="27"/>
        <v>0</v>
      </c>
      <c r="AG272" s="56">
        <f>Раздел1!I18</f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0</v>
      </c>
      <c r="AN272" s="56">
        <v>0</v>
      </c>
      <c r="AO272" s="56"/>
    </row>
    <row r="273" spans="31:41" x14ac:dyDescent="0.25"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</row>
  </sheetData>
  <sheetProtection algorithmName="SHA-512" hashValue="yg3hLJfkO/Z1JskbxR0ddrW8Fn0Hc5TO7bO1gHnGP2Baw/Vwkm5fL5V1mXsmAMyg1hp+t4y7TLCfJ2nko4AZCA==" saltValue="Hu9DbBUljZLMcaU1yv3L3A==" spinCount="100000" sheet="1" objects="1" scenarios="1" selectLockedCells="1"/>
  <mergeCells count="42">
    <mergeCell ref="B3:B8"/>
    <mergeCell ref="C3:C8"/>
    <mergeCell ref="D3:AB3"/>
    <mergeCell ref="AC3:AD3"/>
    <mergeCell ref="A1:A127"/>
    <mergeCell ref="B1:AB1"/>
    <mergeCell ref="X2:AD2"/>
    <mergeCell ref="AC4:AD6"/>
    <mergeCell ref="AC7:AC8"/>
    <mergeCell ref="AD7:AD8"/>
    <mergeCell ref="X7:X8"/>
    <mergeCell ref="Y7:Y8"/>
    <mergeCell ref="Z7:Z8"/>
    <mergeCell ref="AA7:AA8"/>
    <mergeCell ref="D4:E4"/>
    <mergeCell ref="F5:I5"/>
    <mergeCell ref="D5:D8"/>
    <mergeCell ref="F4:N4"/>
    <mergeCell ref="H6:I7"/>
    <mergeCell ref="G6:G8"/>
    <mergeCell ref="F6:F8"/>
    <mergeCell ref="J5:J8"/>
    <mergeCell ref="K5:K8"/>
    <mergeCell ref="L5:N5"/>
    <mergeCell ref="L6:L8"/>
    <mergeCell ref="M6:M8"/>
    <mergeCell ref="N6:N8"/>
    <mergeCell ref="E5:E8"/>
    <mergeCell ref="O4:W4"/>
    <mergeCell ref="X4:AB4"/>
    <mergeCell ref="AB5:AB8"/>
    <mergeCell ref="X5:AA6"/>
    <mergeCell ref="S5:S8"/>
    <mergeCell ref="T5:T8"/>
    <mergeCell ref="U5:W5"/>
    <mergeCell ref="O6:O8"/>
    <mergeCell ref="P6:P8"/>
    <mergeCell ref="Q6:R7"/>
    <mergeCell ref="U6:U8"/>
    <mergeCell ref="V6:V8"/>
    <mergeCell ref="W6:W8"/>
    <mergeCell ref="O5:R5"/>
  </mergeCells>
  <phoneticPr fontId="36" type="noConversion"/>
  <conditionalFormatting sqref="D10:E271 D272:AD272">
    <cfRule type="expression" dxfId="39" priority="17">
      <formula>IF($E10&gt;$D10,1,0)=1</formula>
    </cfRule>
  </conditionalFormatting>
  <conditionalFormatting sqref="E10:G271">
    <cfRule type="expression" dxfId="38" priority="16">
      <formula>IF(SUM($F10:$G10)&gt;$E10,1,0)=1</formula>
    </cfRule>
  </conditionalFormatting>
  <conditionalFormatting sqref="O10:P271">
    <cfRule type="expression" dxfId="37" priority="15">
      <formula>IF(SUM($O10:$P10)&gt;$AF10,1,0)=1</formula>
    </cfRule>
  </conditionalFormatting>
  <conditionalFormatting sqref="F10:F271 H10:H271">
    <cfRule type="expression" dxfId="36" priority="14">
      <formula>IF($H10&gt;$F10,1,0)=1</formula>
    </cfRule>
  </conditionalFormatting>
  <conditionalFormatting sqref="G10:G271 I10:I271">
    <cfRule type="expression" dxfId="35" priority="13">
      <formula>IF($I10&gt;$G10,1,0)=1</formula>
    </cfRule>
  </conditionalFormatting>
  <conditionalFormatting sqref="O10:O271 Q10:Q271">
    <cfRule type="expression" dxfId="34" priority="11">
      <formula>IF($Q10&gt;$O10,1,0)=1</formula>
    </cfRule>
  </conditionalFormatting>
  <conditionalFormatting sqref="P10:P271 R10:R271">
    <cfRule type="expression" dxfId="33" priority="10">
      <formula>IF($R10&gt;$P10,1,0)=1</formula>
    </cfRule>
  </conditionalFormatting>
  <conditionalFormatting sqref="E10:E271 J10:J271">
    <cfRule type="expression" dxfId="32" priority="9">
      <formula>IF($J10&gt;$E10,1,0)=1</formula>
    </cfRule>
  </conditionalFormatting>
  <conditionalFormatting sqref="E10:E271 K10:K271">
    <cfRule type="expression" dxfId="31" priority="8">
      <formula>IF($K10&gt;$E10,1,0)=1</formula>
    </cfRule>
  </conditionalFormatting>
  <conditionalFormatting sqref="S10:S271">
    <cfRule type="expression" dxfId="30" priority="7">
      <formula>IF($S10&gt;$AF10,1,0)=1</formula>
    </cfRule>
  </conditionalFormatting>
  <conditionalFormatting sqref="T10:T271">
    <cfRule type="expression" dxfId="29" priority="6">
      <formula>IF($T10&gt;$AF10,1,0)=1</formula>
    </cfRule>
  </conditionalFormatting>
  <conditionalFormatting sqref="L10:N271 E10:E271">
    <cfRule type="expression" dxfId="28" priority="5">
      <formula>IF(SUM($L10:$N10)&gt;$E10,1,0)=1</formula>
    </cfRule>
  </conditionalFormatting>
  <conditionalFormatting sqref="U10:W271">
    <cfRule type="expression" dxfId="27" priority="4">
      <formula>IF(SUM($U10:$W10)&gt;$AF10,1,0)=1</formula>
    </cfRule>
  </conditionalFormatting>
  <conditionalFormatting sqref="X10:AA271">
    <cfRule type="expression" dxfId="26" priority="3">
      <formula>IF(SUM($X10:$AA10)&gt;$E10,1,0)=1</formula>
    </cfRule>
  </conditionalFormatting>
  <conditionalFormatting sqref="AB10:AB271">
    <cfRule type="expression" dxfId="25" priority="2">
      <formula>IF($AB10&gt;$E10,1,0)=1</formula>
    </cfRule>
  </conditionalFormatting>
  <conditionalFormatting sqref="AC10:AD271">
    <cfRule type="expression" dxfId="24" priority="1">
      <formula>IF($AD10&gt;$AC10,1,0)=1</formula>
    </cfRule>
  </conditionalFormatting>
  <dataValidations count="1">
    <dataValidation type="whole" operator="greaterThanOrEqual" allowBlank="1" showInputMessage="1" showErrorMessage="1" sqref="D229:AD231 D10:AD20 D22:AD26 D28:AD34 D36:AD42 D44:AD50 D52:AD57 D59:AD71 D73:AD85 D87:AD95 D97:AD103 D105:AD125 D127:AD133 D135:AD136 D138:AD142 D144:AD151 D153:AD189 D191:AD202 D204:AD209 D211:AD227 AE10:AE231 AF10:AF272 AG10:AG231 AI10:AN231 AH10:AH270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49" firstPageNumber="0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MK32"/>
  <sheetViews>
    <sheetView showGridLines="0" showZeros="0" topLeftCell="A2" zoomScaleNormal="100" workbookViewId="0">
      <pane ySplit="7" topLeftCell="A9" activePane="bottomLeft" state="frozen"/>
      <selection activeCell="B2" sqref="B2"/>
      <selection pane="bottomLeft" activeCell="G28" sqref="G28"/>
    </sheetView>
  </sheetViews>
  <sheetFormatPr defaultRowHeight="15" x14ac:dyDescent="0.25"/>
  <cols>
    <col min="1" max="1" width="7.28515625" style="34" hidden="1" customWidth="1"/>
    <col min="2" max="2" width="39.7109375" style="34" customWidth="1"/>
    <col min="3" max="3" width="6" style="35" customWidth="1"/>
    <col min="4" max="10" width="10.7109375" style="34" customWidth="1"/>
    <col min="11" max="11" width="9.7109375" style="34" customWidth="1"/>
    <col min="12" max="12" width="10.7109375" style="34" customWidth="1"/>
    <col min="13" max="13" width="11" style="34" customWidth="1"/>
    <col min="14" max="14" width="16" style="34" customWidth="1"/>
    <col min="15" max="15" width="6.28515625" style="34" hidden="1" customWidth="1"/>
    <col min="16" max="16" width="8.42578125" style="34" hidden="1" customWidth="1"/>
    <col min="17" max="17" width="0.85546875" style="34" hidden="1" customWidth="1"/>
    <col min="18" max="1025" width="9.140625" style="34" customWidth="1"/>
  </cols>
  <sheetData>
    <row r="1" spans="1:17" s="41" customFormat="1" ht="5.25" hidden="1" x14ac:dyDescent="0.15">
      <c r="A1" s="500"/>
      <c r="B1" s="500"/>
      <c r="C1" s="500"/>
      <c r="D1" s="500"/>
      <c r="E1" s="500"/>
      <c r="F1" s="500"/>
      <c r="G1" s="500"/>
      <c r="H1" s="500"/>
      <c r="I1" s="500"/>
    </row>
    <row r="2" spans="1:17" ht="20.25" customHeight="1" x14ac:dyDescent="0.25">
      <c r="A2" s="417"/>
      <c r="B2" s="418" t="s">
        <v>686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38" customFormat="1" ht="9.75" customHeight="1" x14ac:dyDescent="0.15">
      <c r="A3" s="417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19" t="s">
        <v>601</v>
      </c>
      <c r="M3" s="419"/>
      <c r="N3" s="419"/>
      <c r="O3" s="418"/>
    </row>
    <row r="4" spans="1:17" s="38" customFormat="1" ht="15" customHeight="1" x14ac:dyDescent="0.15">
      <c r="A4" s="417"/>
      <c r="B4" s="447" t="s">
        <v>687</v>
      </c>
      <c r="C4" s="453" t="s">
        <v>80</v>
      </c>
      <c r="D4" s="447" t="s">
        <v>688</v>
      </c>
      <c r="E4" s="447"/>
      <c r="F4" s="499" t="s">
        <v>689</v>
      </c>
      <c r="G4" s="499"/>
      <c r="H4" s="499"/>
      <c r="I4" s="499"/>
      <c r="J4" s="499"/>
      <c r="K4" s="499"/>
      <c r="L4" s="499"/>
      <c r="M4" s="499"/>
      <c r="N4" s="499"/>
      <c r="O4" s="418"/>
    </row>
    <row r="5" spans="1:17" s="38" customFormat="1" ht="15" customHeight="1" x14ac:dyDescent="0.15">
      <c r="A5" s="417"/>
      <c r="B5" s="447"/>
      <c r="C5" s="453"/>
      <c r="D5" s="447"/>
      <c r="E5" s="447"/>
      <c r="F5" s="499" t="s">
        <v>675</v>
      </c>
      <c r="G5" s="499"/>
      <c r="H5" s="499"/>
      <c r="I5" s="499"/>
      <c r="J5" s="499" t="s">
        <v>676</v>
      </c>
      <c r="K5" s="499"/>
      <c r="L5" s="499"/>
      <c r="M5" s="499" t="s">
        <v>690</v>
      </c>
      <c r="N5" s="499"/>
      <c r="O5" s="418"/>
    </row>
    <row r="6" spans="1:17" s="38" customFormat="1" ht="27" customHeight="1" x14ac:dyDescent="0.15">
      <c r="A6" s="417"/>
      <c r="B6" s="447"/>
      <c r="C6" s="453"/>
      <c r="D6" s="447" t="s">
        <v>630</v>
      </c>
      <c r="E6" s="447" t="s">
        <v>691</v>
      </c>
      <c r="F6" s="499" t="s">
        <v>680</v>
      </c>
      <c r="G6" s="499" t="s">
        <v>681</v>
      </c>
      <c r="H6" s="448" t="s">
        <v>682</v>
      </c>
      <c r="I6" s="448"/>
      <c r="J6" s="447" t="s">
        <v>683</v>
      </c>
      <c r="K6" s="499" t="s">
        <v>684</v>
      </c>
      <c r="L6" s="499" t="s">
        <v>685</v>
      </c>
      <c r="M6" s="448" t="s">
        <v>692</v>
      </c>
      <c r="N6" s="448" t="s">
        <v>693</v>
      </c>
      <c r="O6" s="418"/>
    </row>
    <row r="7" spans="1:17" s="41" customFormat="1" ht="34.5" customHeight="1" x14ac:dyDescent="0.15">
      <c r="A7" s="417"/>
      <c r="B7" s="447"/>
      <c r="C7" s="453"/>
      <c r="D7" s="447"/>
      <c r="E7" s="447"/>
      <c r="F7" s="499"/>
      <c r="G7" s="499"/>
      <c r="H7" s="109" t="s">
        <v>680</v>
      </c>
      <c r="I7" s="63" t="s">
        <v>681</v>
      </c>
      <c r="J7" s="447"/>
      <c r="K7" s="499"/>
      <c r="L7" s="499"/>
      <c r="M7" s="448"/>
      <c r="N7" s="448"/>
      <c r="O7" s="418"/>
    </row>
    <row r="8" spans="1:17" s="35" customFormat="1" ht="13.5" customHeight="1" x14ac:dyDescent="0.25">
      <c r="A8" s="417"/>
      <c r="B8" s="63">
        <v>1</v>
      </c>
      <c r="C8" s="109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  <c r="L8" s="109">
        <v>11</v>
      </c>
      <c r="M8" s="109">
        <v>12</v>
      </c>
      <c r="N8" s="109">
        <v>13</v>
      </c>
      <c r="O8" s="418"/>
    </row>
    <row r="9" spans="1:17" ht="15.75" customHeight="1" x14ac:dyDescent="0.25">
      <c r="A9" s="417"/>
      <c r="B9" s="74" t="s">
        <v>694</v>
      </c>
      <c r="C9" s="72" t="s">
        <v>47</v>
      </c>
      <c r="D9" s="183">
        <v>1</v>
      </c>
      <c r="E9" s="183">
        <v>1</v>
      </c>
      <c r="F9" s="183">
        <v>1</v>
      </c>
      <c r="G9" s="183"/>
      <c r="H9" s="183"/>
      <c r="I9" s="183"/>
      <c r="J9" s="183"/>
      <c r="K9" s="183"/>
      <c r="L9" s="183"/>
      <c r="M9" s="183"/>
      <c r="N9" s="183"/>
      <c r="O9" s="418"/>
      <c r="Q9" s="110" t="e">
        <f>#REF!</f>
        <v>#REF!</v>
      </c>
    </row>
    <row r="10" spans="1:17" ht="15.75" customHeight="1" x14ac:dyDescent="0.25">
      <c r="A10" s="417"/>
      <c r="B10" s="74" t="s">
        <v>695</v>
      </c>
      <c r="C10" s="72" t="s">
        <v>48</v>
      </c>
      <c r="D10" s="101">
        <f>SUM(D11:D12)</f>
        <v>2</v>
      </c>
      <c r="E10" s="101">
        <f t="shared" ref="E10:N10" si="0">SUM(E11:E12)</f>
        <v>2</v>
      </c>
      <c r="F10" s="101">
        <f t="shared" si="0"/>
        <v>2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418"/>
    </row>
    <row r="11" spans="1:17" ht="21.75" customHeight="1" x14ac:dyDescent="0.25">
      <c r="A11" s="417"/>
      <c r="B11" s="269" t="s">
        <v>696</v>
      </c>
      <c r="C11" s="72" t="s">
        <v>49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418"/>
    </row>
    <row r="12" spans="1:17" ht="15.75" customHeight="1" x14ac:dyDescent="0.25">
      <c r="A12" s="417"/>
      <c r="B12" s="269" t="s">
        <v>697</v>
      </c>
      <c r="C12" s="72" t="s">
        <v>50</v>
      </c>
      <c r="D12" s="183">
        <v>2</v>
      </c>
      <c r="E12" s="183">
        <v>2</v>
      </c>
      <c r="F12" s="183">
        <v>2</v>
      </c>
      <c r="G12" s="183"/>
      <c r="H12" s="183"/>
      <c r="I12" s="183"/>
      <c r="J12" s="183"/>
      <c r="K12" s="183"/>
      <c r="L12" s="183"/>
      <c r="M12" s="183"/>
      <c r="N12" s="183"/>
      <c r="O12" s="418"/>
    </row>
    <row r="13" spans="1:17" ht="15.75" customHeight="1" x14ac:dyDescent="0.25">
      <c r="A13" s="417"/>
      <c r="B13" s="269" t="s">
        <v>698</v>
      </c>
      <c r="C13" s="72" t="s">
        <v>52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18"/>
    </row>
    <row r="14" spans="1:17" ht="15.75" customHeight="1" x14ac:dyDescent="0.25">
      <c r="A14" s="417"/>
      <c r="B14" s="269" t="s">
        <v>699</v>
      </c>
      <c r="C14" s="72" t="s">
        <v>53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418"/>
    </row>
    <row r="15" spans="1:17" ht="15.75" customHeight="1" x14ac:dyDescent="0.25">
      <c r="A15" s="417"/>
      <c r="B15" s="269" t="s">
        <v>700</v>
      </c>
      <c r="C15" s="72" t="s">
        <v>54</v>
      </c>
      <c r="D15" s="37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18"/>
      <c r="P15" s="110" t="e">
        <f>Раздел2!#REF!</f>
        <v>#REF!</v>
      </c>
    </row>
    <row r="16" spans="1:17" ht="45" customHeight="1" x14ac:dyDescent="0.25">
      <c r="A16" s="417"/>
      <c r="B16" s="269" t="s">
        <v>701</v>
      </c>
      <c r="C16" s="72" t="s">
        <v>56</v>
      </c>
      <c r="D16" s="37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18"/>
      <c r="P16" s="110"/>
    </row>
    <row r="17" spans="1:15" ht="15.75" customHeight="1" x14ac:dyDescent="0.25">
      <c r="A17" s="417"/>
      <c r="B17" s="74" t="s">
        <v>702</v>
      </c>
      <c r="C17" s="72" t="s">
        <v>57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418"/>
    </row>
    <row r="18" spans="1:15" ht="22.5" x14ac:dyDescent="0.25">
      <c r="A18" s="417"/>
      <c r="B18" s="74" t="s">
        <v>703</v>
      </c>
      <c r="C18" s="72" t="s">
        <v>58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418"/>
    </row>
    <row r="19" spans="1:15" ht="15.75" customHeight="1" x14ac:dyDescent="0.25">
      <c r="A19" s="417"/>
      <c r="B19" s="74" t="s">
        <v>704</v>
      </c>
      <c r="C19" s="72" t="s">
        <v>59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18"/>
    </row>
    <row r="20" spans="1:15" ht="15.75" customHeight="1" x14ac:dyDescent="0.25">
      <c r="A20" s="417"/>
      <c r="B20" s="74" t="s">
        <v>705</v>
      </c>
      <c r="C20" s="72" t="s">
        <v>60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418"/>
    </row>
    <row r="21" spans="1:15" ht="15.75" customHeight="1" x14ac:dyDescent="0.25">
      <c r="A21" s="417"/>
      <c r="B21" s="74" t="s">
        <v>706</v>
      </c>
      <c r="C21" s="72" t="s">
        <v>61</v>
      </c>
      <c r="D21" s="183">
        <v>1</v>
      </c>
      <c r="E21" s="183">
        <v>1</v>
      </c>
      <c r="F21" s="183">
        <v>1</v>
      </c>
      <c r="G21" s="183"/>
      <c r="H21" s="183"/>
      <c r="I21" s="183"/>
      <c r="J21" s="183"/>
      <c r="K21" s="183"/>
      <c r="L21" s="183"/>
      <c r="M21" s="183"/>
      <c r="N21" s="183"/>
      <c r="O21" s="418"/>
    </row>
    <row r="22" spans="1:15" ht="15.75" customHeight="1" x14ac:dyDescent="0.25">
      <c r="A22" s="417"/>
      <c r="B22" s="74" t="s">
        <v>707</v>
      </c>
      <c r="C22" s="72" t="s">
        <v>62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418"/>
    </row>
    <row r="23" spans="1:15" ht="15.75" customHeight="1" x14ac:dyDescent="0.25">
      <c r="A23" s="417"/>
      <c r="B23" s="74" t="s">
        <v>708</v>
      </c>
      <c r="C23" s="72" t="s">
        <v>63</v>
      </c>
      <c r="D23" s="101">
        <f>SUM(D24:D26)</f>
        <v>0</v>
      </c>
      <c r="E23" s="101">
        <f t="shared" ref="E23:N23" si="1">SUM(E24:E26)</f>
        <v>0</v>
      </c>
      <c r="F23" s="101">
        <f>SUM(F24:F26)</f>
        <v>0</v>
      </c>
      <c r="G23" s="101">
        <f t="shared" si="1"/>
        <v>0</v>
      </c>
      <c r="H23" s="101">
        <f t="shared" si="1"/>
        <v>0</v>
      </c>
      <c r="I23" s="101">
        <f t="shared" si="1"/>
        <v>0</v>
      </c>
      <c r="J23" s="101">
        <f t="shared" si="1"/>
        <v>0</v>
      </c>
      <c r="K23" s="101">
        <f t="shared" si="1"/>
        <v>0</v>
      </c>
      <c r="L23" s="101">
        <f t="shared" si="1"/>
        <v>0</v>
      </c>
      <c r="M23" s="101">
        <f t="shared" si="1"/>
        <v>0</v>
      </c>
      <c r="N23" s="101">
        <f t="shared" si="1"/>
        <v>0</v>
      </c>
      <c r="O23" s="418"/>
    </row>
    <row r="24" spans="1:15" ht="22.5" customHeight="1" x14ac:dyDescent="0.25">
      <c r="A24" s="417"/>
      <c r="B24" s="74" t="s">
        <v>709</v>
      </c>
      <c r="C24" s="72" t="s">
        <v>64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418"/>
    </row>
    <row r="25" spans="1:15" ht="15.75" customHeight="1" x14ac:dyDescent="0.25">
      <c r="A25" s="417"/>
      <c r="B25" s="74" t="s">
        <v>710</v>
      </c>
      <c r="C25" s="72" t="s">
        <v>66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418"/>
    </row>
    <row r="26" spans="1:15" ht="15.75" customHeight="1" x14ac:dyDescent="0.25">
      <c r="A26" s="417"/>
      <c r="B26" s="74" t="s">
        <v>711</v>
      </c>
      <c r="C26" s="72" t="s">
        <v>68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418"/>
    </row>
    <row r="27" spans="1:15" ht="15.75" customHeight="1" x14ac:dyDescent="0.25">
      <c r="A27" s="417"/>
      <c r="B27" s="74" t="s">
        <v>712</v>
      </c>
      <c r="C27" s="72" t="s">
        <v>74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418"/>
    </row>
    <row r="28" spans="1:15" ht="15.75" customHeight="1" x14ac:dyDescent="0.25">
      <c r="A28" s="417"/>
      <c r="B28" s="74" t="s">
        <v>713</v>
      </c>
      <c r="C28" s="72" t="s">
        <v>121</v>
      </c>
      <c r="D28" s="183">
        <v>13</v>
      </c>
      <c r="E28" s="183">
        <v>7</v>
      </c>
      <c r="F28" s="183">
        <v>3</v>
      </c>
      <c r="G28" s="183">
        <v>4</v>
      </c>
      <c r="H28" s="183"/>
      <c r="I28" s="183"/>
      <c r="J28" s="183"/>
      <c r="K28" s="183"/>
      <c r="L28" s="183"/>
      <c r="M28" s="183"/>
      <c r="N28" s="183"/>
      <c r="O28" s="418"/>
    </row>
    <row r="29" spans="1:15" ht="15.75" customHeight="1" x14ac:dyDescent="0.25">
      <c r="A29" s="417"/>
      <c r="B29" s="111" t="s">
        <v>591</v>
      </c>
      <c r="C29" s="72" t="s">
        <v>123</v>
      </c>
      <c r="D29" s="101">
        <f>SUM(D27:D28,D17:D23,D13:D15,D9:D10)</f>
        <v>17</v>
      </c>
      <c r="E29" s="101">
        <f t="shared" ref="E29:N29" si="2">SUM(E27:E28,E17:E23,E13:E15,E9:E10)</f>
        <v>11</v>
      </c>
      <c r="F29" s="101">
        <f t="shared" si="2"/>
        <v>7</v>
      </c>
      <c r="G29" s="101">
        <f t="shared" si="2"/>
        <v>4</v>
      </c>
      <c r="H29" s="101">
        <f>SUM(H27:H28,H17:H23,H13:H15,H9:H10)</f>
        <v>0</v>
      </c>
      <c r="I29" s="101">
        <f t="shared" si="2"/>
        <v>0</v>
      </c>
      <c r="J29" s="101">
        <f t="shared" si="2"/>
        <v>0</v>
      </c>
      <c r="K29" s="101">
        <f t="shared" si="2"/>
        <v>0</v>
      </c>
      <c r="L29" s="101">
        <f t="shared" si="2"/>
        <v>0</v>
      </c>
      <c r="M29" s="101">
        <f t="shared" si="2"/>
        <v>0</v>
      </c>
      <c r="N29" s="101">
        <f t="shared" si="2"/>
        <v>0</v>
      </c>
      <c r="O29" s="418"/>
    </row>
    <row r="32" spans="1:15" x14ac:dyDescent="0.25">
      <c r="B32" s="175"/>
    </row>
  </sheetData>
  <sheetProtection algorithmName="SHA-512" hashValue="eL4QC/BgwG8ZKwowpm4k/77MEefohhCBIK0wIkv5y6j++cVN6Ifoj8KogXoT306SlK46TML2cYzQRwGhKwnMxA==" saltValue="iG4ECjTsc1CxKHF33ZUKHg==" spinCount="100000" sheet="1" objects="1" scenarios="1" selectLockedCells="1"/>
  <mergeCells count="22"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I5"/>
    <mergeCell ref="J5:L5"/>
    <mergeCell ref="M5:N5"/>
    <mergeCell ref="D6:D7"/>
    <mergeCell ref="E6:E7"/>
    <mergeCell ref="F6:F7"/>
    <mergeCell ref="G6:G7"/>
    <mergeCell ref="N6:N7"/>
    <mergeCell ref="H6:I6"/>
    <mergeCell ref="J6:J7"/>
    <mergeCell ref="K6:K7"/>
    <mergeCell ref="L6:L7"/>
    <mergeCell ref="M6:M7"/>
  </mergeCells>
  <conditionalFormatting sqref="E9:G29">
    <cfRule type="expression" dxfId="23" priority="8">
      <formula>IF(SUM($F9:$G9)&gt;$E9,1,0)=1</formula>
    </cfRule>
  </conditionalFormatting>
  <conditionalFormatting sqref="F9:F29 H9:H29">
    <cfRule type="expression" dxfId="22" priority="7">
      <formula>IF($H9&gt;$F9,1,0)=1</formula>
    </cfRule>
  </conditionalFormatting>
  <conditionalFormatting sqref="G9:G29 I9:I29">
    <cfRule type="expression" dxfId="21" priority="6">
      <formula>IF($I9&gt;$G9,1,0)=1</formula>
    </cfRule>
  </conditionalFormatting>
  <conditionalFormatting sqref="E9:E29 J9:L29">
    <cfRule type="expression" dxfId="20" priority="5">
      <formula>IF(SUM($J9:$L9)&gt;$E9,1,0)=1</formula>
    </cfRule>
  </conditionalFormatting>
  <conditionalFormatting sqref="E9:E29 M9:M29">
    <cfRule type="expression" dxfId="19" priority="4">
      <formula>IF($M9&gt;$E9,1,0)=1</formula>
    </cfRule>
  </conditionalFormatting>
  <conditionalFormatting sqref="E9:E29 N9:N29">
    <cfRule type="expression" dxfId="18" priority="3">
      <formula>IF($N9&gt;$E9,1,0)=1</formula>
    </cfRule>
  </conditionalFormatting>
  <conditionalFormatting sqref="D15:N16">
    <cfRule type="expression" dxfId="17" priority="2">
      <formula>IF(D$16&gt;D$15,1,0)=1</formula>
    </cfRule>
  </conditionalFormatting>
  <conditionalFormatting sqref="D9:E29">
    <cfRule type="expression" dxfId="16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  <formula2>0</formula2>
    </dataValidation>
  </dataValidations>
  <pageMargins left="0.25" right="0.25" top="0.75" bottom="0.75" header="0.3" footer="0.3"/>
  <pageSetup paperSize="9" scale="84" firstPageNumber="0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MK42"/>
  <sheetViews>
    <sheetView showGridLines="0" showZeros="0" topLeftCell="B2" zoomScaleNormal="100" workbookViewId="0">
      <pane ySplit="6" topLeftCell="A8" activePane="bottomLeft" state="frozen"/>
      <selection activeCell="B2" sqref="B2"/>
      <selection pane="bottomLeft" activeCell="H41" sqref="H41"/>
    </sheetView>
  </sheetViews>
  <sheetFormatPr defaultRowHeight="15" x14ac:dyDescent="0.25"/>
  <cols>
    <col min="1" max="1" width="4.5703125" style="113" hidden="1" customWidth="1"/>
    <col min="2" max="2" width="39.7109375" style="113" customWidth="1"/>
    <col min="3" max="3" width="6" style="114" customWidth="1"/>
    <col min="4" max="4" width="11.7109375" style="113" customWidth="1"/>
    <col min="5" max="5" width="8" style="113" customWidth="1"/>
    <col min="6" max="6" width="10.85546875" style="113" customWidth="1"/>
    <col min="7" max="7" width="10.140625" style="113" customWidth="1"/>
    <col min="8" max="8" width="10.7109375" style="113" customWidth="1"/>
    <col min="9" max="9" width="9.28515625" style="113" customWidth="1"/>
    <col min="10" max="10" width="8.5703125" style="113" customWidth="1"/>
    <col min="11" max="11" width="10.7109375" style="113" customWidth="1"/>
    <col min="12" max="12" width="10.5703125" style="113" customWidth="1"/>
    <col min="13" max="13" width="11" style="113" customWidth="1"/>
    <col min="14" max="14" width="8" style="113" customWidth="1"/>
    <col min="15" max="15" width="11.42578125" style="113" customWidth="1"/>
    <col min="16" max="16" width="14.42578125" style="115" customWidth="1"/>
    <col min="17" max="17" width="8" style="113" customWidth="1"/>
    <col min="18" max="1025" width="9.140625" style="113" customWidth="1"/>
  </cols>
  <sheetData>
    <row r="1" spans="1:16" s="116" customFormat="1" ht="4.5" hidden="1" x14ac:dyDescent="0.15">
      <c r="A1" s="501"/>
      <c r="B1" s="501"/>
      <c r="C1" s="501"/>
      <c r="D1" s="501"/>
      <c r="E1" s="501"/>
      <c r="F1" s="501"/>
      <c r="G1" s="501"/>
      <c r="H1" s="501"/>
      <c r="I1" s="501"/>
      <c r="P1" s="117"/>
    </row>
    <row r="2" spans="1:16" x14ac:dyDescent="0.25">
      <c r="A2" s="502"/>
      <c r="B2" s="418" t="s">
        <v>714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18"/>
    </row>
    <row r="3" spans="1:16" s="119" customFormat="1" ht="10.5" customHeight="1" x14ac:dyDescent="0.15">
      <c r="A3" s="502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19" t="s">
        <v>35</v>
      </c>
      <c r="M3" s="419"/>
      <c r="N3" s="419"/>
      <c r="O3" s="419"/>
      <c r="P3" s="419"/>
    </row>
    <row r="4" spans="1:16" s="119" customFormat="1" ht="15" customHeight="1" x14ac:dyDescent="0.15">
      <c r="A4" s="502"/>
      <c r="B4" s="447" t="s">
        <v>715</v>
      </c>
      <c r="C4" s="457" t="s">
        <v>37</v>
      </c>
      <c r="D4" s="447" t="s">
        <v>716</v>
      </c>
      <c r="E4" s="448" t="s">
        <v>717</v>
      </c>
      <c r="F4" s="448"/>
      <c r="G4" s="448"/>
      <c r="H4" s="448"/>
      <c r="I4" s="448"/>
      <c r="J4" s="448" t="s">
        <v>718</v>
      </c>
      <c r="K4" s="448"/>
      <c r="L4" s="448"/>
      <c r="M4" s="448"/>
      <c r="N4" s="448"/>
      <c r="O4" s="448" t="s">
        <v>719</v>
      </c>
      <c r="P4" s="503" t="s">
        <v>720</v>
      </c>
    </row>
    <row r="5" spans="1:16" s="119" customFormat="1" ht="15" customHeight="1" x14ac:dyDescent="0.15">
      <c r="A5" s="502"/>
      <c r="B5" s="447"/>
      <c r="C5" s="457"/>
      <c r="D5" s="457"/>
      <c r="E5" s="448" t="s">
        <v>81</v>
      </c>
      <c r="F5" s="448" t="s">
        <v>721</v>
      </c>
      <c r="G5" s="448"/>
      <c r="H5" s="448"/>
      <c r="I5" s="448"/>
      <c r="J5" s="448" t="s">
        <v>81</v>
      </c>
      <c r="K5" s="448" t="s">
        <v>721</v>
      </c>
      <c r="L5" s="448"/>
      <c r="M5" s="448"/>
      <c r="N5" s="448"/>
      <c r="O5" s="448"/>
      <c r="P5" s="503"/>
    </row>
    <row r="6" spans="1:16" s="116" customFormat="1" ht="34.5" customHeight="1" x14ac:dyDescent="0.15">
      <c r="A6" s="502"/>
      <c r="B6" s="447"/>
      <c r="C6" s="457"/>
      <c r="D6" s="447"/>
      <c r="E6" s="448"/>
      <c r="F6" s="63" t="s">
        <v>722</v>
      </c>
      <c r="G6" s="63" t="s">
        <v>723</v>
      </c>
      <c r="H6" s="63" t="s">
        <v>724</v>
      </c>
      <c r="I6" s="63" t="s">
        <v>725</v>
      </c>
      <c r="J6" s="448"/>
      <c r="K6" s="63" t="s">
        <v>722</v>
      </c>
      <c r="L6" s="63" t="s">
        <v>723</v>
      </c>
      <c r="M6" s="63" t="s">
        <v>724</v>
      </c>
      <c r="N6" s="63" t="s">
        <v>725</v>
      </c>
      <c r="O6" s="448"/>
      <c r="P6" s="503"/>
    </row>
    <row r="7" spans="1:16" s="114" customFormat="1" ht="11.25" customHeight="1" x14ac:dyDescent="0.25">
      <c r="A7" s="502"/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  <c r="O7" s="109">
        <v>14</v>
      </c>
      <c r="P7" s="120">
        <v>15</v>
      </c>
    </row>
    <row r="8" spans="1:16" ht="15" customHeight="1" x14ac:dyDescent="0.25">
      <c r="A8" s="502"/>
      <c r="B8" s="74" t="s">
        <v>726</v>
      </c>
      <c r="C8" s="72" t="s">
        <v>47</v>
      </c>
      <c r="D8" s="121">
        <f>E8+J8+O8</f>
        <v>0</v>
      </c>
      <c r="E8" s="121">
        <f>SUM(F8:I8)</f>
        <v>0</v>
      </c>
      <c r="F8" s="109"/>
      <c r="G8" s="109"/>
      <c r="H8" s="235"/>
      <c r="I8" s="109"/>
      <c r="J8" s="121">
        <f>SUM(K8:N8)</f>
        <v>0</v>
      </c>
      <c r="K8" s="235"/>
      <c r="L8" s="235"/>
      <c r="M8" s="235"/>
      <c r="N8" s="235"/>
      <c r="O8" s="234"/>
      <c r="P8" s="235"/>
    </row>
    <row r="9" spans="1:16" ht="15" customHeight="1" x14ac:dyDescent="0.25">
      <c r="A9" s="502"/>
      <c r="B9" s="122" t="s">
        <v>727</v>
      </c>
      <c r="C9" s="72" t="s">
        <v>48</v>
      </c>
      <c r="D9" s="121">
        <f t="shared" ref="D9:D41" si="0">E9+J9+O9</f>
        <v>0</v>
      </c>
      <c r="E9" s="121">
        <f t="shared" ref="E9:E42" si="1">SUM(F9:I9)</f>
        <v>0</v>
      </c>
      <c r="F9" s="109"/>
      <c r="G9" s="109"/>
      <c r="H9" s="235"/>
      <c r="I9" s="109"/>
      <c r="J9" s="121">
        <f t="shared" ref="J9:J42" si="2">SUM(K9:N9)</f>
        <v>0</v>
      </c>
      <c r="K9" s="235"/>
      <c r="L9" s="235"/>
      <c r="M9" s="235"/>
      <c r="N9" s="235"/>
      <c r="O9" s="234"/>
      <c r="P9" s="235"/>
    </row>
    <row r="10" spans="1:16" ht="15" customHeight="1" x14ac:dyDescent="0.25">
      <c r="A10" s="502"/>
      <c r="B10" s="74" t="s">
        <v>728</v>
      </c>
      <c r="C10" s="72" t="s">
        <v>49</v>
      </c>
      <c r="D10" s="121">
        <f t="shared" si="0"/>
        <v>0</v>
      </c>
      <c r="E10" s="121">
        <f t="shared" si="1"/>
        <v>0</v>
      </c>
      <c r="F10" s="121">
        <f>SUM(F11:F12)</f>
        <v>0</v>
      </c>
      <c r="G10" s="121">
        <f t="shared" ref="G10:I10" si="3">SUM(G11:G12)</f>
        <v>0</v>
      </c>
      <c r="H10" s="121">
        <f>SUM(H11:H12)</f>
        <v>0</v>
      </c>
      <c r="I10" s="121">
        <f t="shared" si="3"/>
        <v>0</v>
      </c>
      <c r="J10" s="121">
        <f t="shared" si="2"/>
        <v>0</v>
      </c>
      <c r="K10" s="121">
        <f>SUM(K11:K12)</f>
        <v>0</v>
      </c>
      <c r="L10" s="121">
        <f t="shared" ref="L10:O10" si="4">SUM(L11:L12)</f>
        <v>0</v>
      </c>
      <c r="M10" s="121">
        <f t="shared" si="4"/>
        <v>0</v>
      </c>
      <c r="N10" s="121">
        <f t="shared" si="4"/>
        <v>0</v>
      </c>
      <c r="O10" s="121">
        <f t="shared" si="4"/>
        <v>0</v>
      </c>
      <c r="P10" s="121">
        <f>SUM(P11:P12)</f>
        <v>0</v>
      </c>
    </row>
    <row r="11" spans="1:16" ht="22.5" x14ac:dyDescent="0.25">
      <c r="A11" s="502"/>
      <c r="B11" s="123" t="s">
        <v>729</v>
      </c>
      <c r="C11" s="72" t="s">
        <v>50</v>
      </c>
      <c r="D11" s="121">
        <f t="shared" si="0"/>
        <v>0</v>
      </c>
      <c r="E11" s="121">
        <f t="shared" si="1"/>
        <v>0</v>
      </c>
      <c r="F11" s="109"/>
      <c r="G11" s="109"/>
      <c r="H11" s="235"/>
      <c r="I11" s="109"/>
      <c r="J11" s="121">
        <f t="shared" si="2"/>
        <v>0</v>
      </c>
      <c r="K11" s="235"/>
      <c r="L11" s="235"/>
      <c r="M11" s="235"/>
      <c r="N11" s="235"/>
      <c r="O11" s="234"/>
      <c r="P11" s="235"/>
    </row>
    <row r="12" spans="1:16" ht="15" customHeight="1" x14ac:dyDescent="0.25">
      <c r="A12" s="502"/>
      <c r="B12" s="124" t="s">
        <v>730</v>
      </c>
      <c r="C12" s="72" t="s">
        <v>52</v>
      </c>
      <c r="D12" s="121">
        <f t="shared" si="0"/>
        <v>0</v>
      </c>
      <c r="E12" s="121">
        <f t="shared" si="1"/>
        <v>0</v>
      </c>
      <c r="F12" s="109"/>
      <c r="G12" s="109"/>
      <c r="H12" s="235"/>
      <c r="I12" s="109"/>
      <c r="J12" s="121">
        <f t="shared" si="2"/>
        <v>0</v>
      </c>
      <c r="K12" s="235"/>
      <c r="L12" s="235"/>
      <c r="M12" s="235"/>
      <c r="N12" s="235"/>
      <c r="O12" s="234"/>
      <c r="P12" s="235"/>
    </row>
    <row r="13" spans="1:16" ht="15" customHeight="1" x14ac:dyDescent="0.25">
      <c r="A13" s="502"/>
      <c r="B13" s="50" t="s">
        <v>731</v>
      </c>
      <c r="C13" s="72" t="s">
        <v>53</v>
      </c>
      <c r="D13" s="121">
        <f t="shared" si="0"/>
        <v>1</v>
      </c>
      <c r="E13" s="121">
        <f t="shared" si="1"/>
        <v>1</v>
      </c>
      <c r="F13" s="121">
        <f>SUM(F14:F17)</f>
        <v>0</v>
      </c>
      <c r="G13" s="121">
        <f>SUM(G14:G17)</f>
        <v>0</v>
      </c>
      <c r="H13" s="121">
        <f t="shared" ref="H13:I13" si="5">SUM(H14:H17)</f>
        <v>1</v>
      </c>
      <c r="I13" s="121">
        <f t="shared" si="5"/>
        <v>0</v>
      </c>
      <c r="J13" s="121">
        <f t="shared" si="2"/>
        <v>0</v>
      </c>
      <c r="K13" s="121">
        <f>SUM(K14:K17)</f>
        <v>0</v>
      </c>
      <c r="L13" s="121">
        <f t="shared" ref="L13:P13" si="6">SUM(L14:L17)</f>
        <v>0</v>
      </c>
      <c r="M13" s="121">
        <f t="shared" si="6"/>
        <v>0</v>
      </c>
      <c r="N13" s="121">
        <f t="shared" si="6"/>
        <v>0</v>
      </c>
      <c r="O13" s="121">
        <f t="shared" si="6"/>
        <v>0</v>
      </c>
      <c r="P13" s="121">
        <f t="shared" si="6"/>
        <v>0</v>
      </c>
    </row>
    <row r="14" spans="1:16" ht="23.25" customHeight="1" x14ac:dyDescent="0.25">
      <c r="A14" s="502"/>
      <c r="B14" s="74" t="s">
        <v>732</v>
      </c>
      <c r="C14" s="72" t="s">
        <v>54</v>
      </c>
      <c r="D14" s="121">
        <f t="shared" si="0"/>
        <v>0</v>
      </c>
      <c r="E14" s="121">
        <f t="shared" si="1"/>
        <v>0</v>
      </c>
      <c r="F14" s="295"/>
      <c r="G14" s="295"/>
      <c r="H14" s="233"/>
      <c r="I14" s="295"/>
      <c r="J14" s="121">
        <f t="shared" si="2"/>
        <v>0</v>
      </c>
      <c r="K14" s="233"/>
      <c r="L14" s="233"/>
      <c r="M14" s="233"/>
      <c r="N14" s="233"/>
      <c r="O14" s="234"/>
      <c r="P14" s="235"/>
    </row>
    <row r="15" spans="1:16" ht="15" customHeight="1" x14ac:dyDescent="0.25">
      <c r="A15" s="502"/>
      <c r="B15" s="50" t="s">
        <v>733</v>
      </c>
      <c r="C15" s="72" t="s">
        <v>56</v>
      </c>
      <c r="D15" s="121">
        <f t="shared" si="0"/>
        <v>0</v>
      </c>
      <c r="E15" s="121">
        <f t="shared" si="1"/>
        <v>0</v>
      </c>
      <c r="F15" s="295"/>
      <c r="G15" s="295"/>
      <c r="H15" s="233"/>
      <c r="I15" s="295"/>
      <c r="J15" s="121">
        <f t="shared" si="2"/>
        <v>0</v>
      </c>
      <c r="K15" s="233"/>
      <c r="L15" s="233"/>
      <c r="M15" s="233"/>
      <c r="N15" s="233"/>
      <c r="O15" s="234"/>
      <c r="P15" s="235"/>
    </row>
    <row r="16" spans="1:16" ht="15" customHeight="1" x14ac:dyDescent="0.25">
      <c r="A16" s="502"/>
      <c r="B16" s="50" t="s">
        <v>734</v>
      </c>
      <c r="C16" s="72" t="s">
        <v>57</v>
      </c>
      <c r="D16" s="121">
        <f t="shared" si="0"/>
        <v>0</v>
      </c>
      <c r="E16" s="121">
        <f t="shared" si="1"/>
        <v>0</v>
      </c>
      <c r="F16" s="295"/>
      <c r="G16" s="295"/>
      <c r="H16" s="233"/>
      <c r="I16" s="295"/>
      <c r="J16" s="121">
        <f t="shared" si="2"/>
        <v>0</v>
      </c>
      <c r="K16" s="233"/>
      <c r="L16" s="233"/>
      <c r="M16" s="233"/>
      <c r="N16" s="233"/>
      <c r="O16" s="234"/>
      <c r="P16" s="235"/>
    </row>
    <row r="17" spans="1:16" ht="15" customHeight="1" x14ac:dyDescent="0.25">
      <c r="A17" s="502"/>
      <c r="B17" s="50" t="s">
        <v>735</v>
      </c>
      <c r="C17" s="109">
        <v>10</v>
      </c>
      <c r="D17" s="121">
        <f t="shared" si="0"/>
        <v>1</v>
      </c>
      <c r="E17" s="121">
        <f t="shared" si="1"/>
        <v>1</v>
      </c>
      <c r="F17" s="295"/>
      <c r="G17" s="295"/>
      <c r="H17" s="233">
        <v>1</v>
      </c>
      <c r="I17" s="295"/>
      <c r="J17" s="121">
        <f t="shared" si="2"/>
        <v>0</v>
      </c>
      <c r="K17" s="233"/>
      <c r="L17" s="233"/>
      <c r="M17" s="233"/>
      <c r="N17" s="233"/>
      <c r="O17" s="234"/>
      <c r="P17" s="235"/>
    </row>
    <row r="18" spans="1:16" ht="15" customHeight="1" x14ac:dyDescent="0.25">
      <c r="A18" s="502"/>
      <c r="B18" s="50" t="s">
        <v>736</v>
      </c>
      <c r="C18" s="109">
        <v>11</v>
      </c>
      <c r="D18" s="121">
        <f t="shared" si="0"/>
        <v>0</v>
      </c>
      <c r="E18" s="121">
        <f t="shared" si="1"/>
        <v>0</v>
      </c>
      <c r="F18" s="295"/>
      <c r="G18" s="295"/>
      <c r="H18" s="233"/>
      <c r="I18" s="295"/>
      <c r="J18" s="121">
        <f t="shared" si="2"/>
        <v>0</v>
      </c>
      <c r="K18" s="233"/>
      <c r="L18" s="233"/>
      <c r="M18" s="233"/>
      <c r="N18" s="233"/>
      <c r="O18" s="234"/>
      <c r="P18" s="235"/>
    </row>
    <row r="19" spans="1:16" ht="15" customHeight="1" x14ac:dyDescent="0.25">
      <c r="A19" s="502"/>
      <c r="B19" s="50" t="s">
        <v>737</v>
      </c>
      <c r="C19" s="109">
        <v>12</v>
      </c>
      <c r="D19" s="121">
        <f t="shared" si="0"/>
        <v>0</v>
      </c>
      <c r="E19" s="121">
        <f t="shared" si="1"/>
        <v>0</v>
      </c>
      <c r="F19" s="295"/>
      <c r="G19" s="295"/>
      <c r="H19" s="233"/>
      <c r="I19" s="295"/>
      <c r="J19" s="121">
        <f t="shared" si="2"/>
        <v>0</v>
      </c>
      <c r="K19" s="233"/>
      <c r="L19" s="233"/>
      <c r="M19" s="233"/>
      <c r="N19" s="233"/>
      <c r="O19" s="234"/>
      <c r="P19" s="235"/>
    </row>
    <row r="20" spans="1:16" ht="15" customHeight="1" x14ac:dyDescent="0.25">
      <c r="A20" s="502"/>
      <c r="B20" s="50" t="s">
        <v>738</v>
      </c>
      <c r="C20" s="109">
        <v>13</v>
      </c>
      <c r="D20" s="121">
        <f t="shared" si="0"/>
        <v>0</v>
      </c>
      <c r="E20" s="121">
        <f t="shared" si="1"/>
        <v>0</v>
      </c>
      <c r="F20" s="295"/>
      <c r="G20" s="295"/>
      <c r="H20" s="233"/>
      <c r="I20" s="295"/>
      <c r="J20" s="121">
        <f t="shared" si="2"/>
        <v>0</v>
      </c>
      <c r="K20" s="233"/>
      <c r="L20" s="233"/>
      <c r="M20" s="233"/>
      <c r="N20" s="233"/>
      <c r="O20" s="234"/>
      <c r="P20" s="235"/>
    </row>
    <row r="21" spans="1:16" ht="15" customHeight="1" x14ac:dyDescent="0.25">
      <c r="A21" s="502"/>
      <c r="B21" s="50" t="s">
        <v>739</v>
      </c>
      <c r="C21" s="109">
        <v>14</v>
      </c>
      <c r="D21" s="121">
        <f t="shared" si="0"/>
        <v>0</v>
      </c>
      <c r="E21" s="121">
        <f t="shared" si="1"/>
        <v>0</v>
      </c>
      <c r="F21" s="295"/>
      <c r="G21" s="295"/>
      <c r="H21" s="233"/>
      <c r="I21" s="295"/>
      <c r="J21" s="121">
        <f t="shared" si="2"/>
        <v>0</v>
      </c>
      <c r="K21" s="233"/>
      <c r="L21" s="233"/>
      <c r="M21" s="233"/>
      <c r="N21" s="233"/>
      <c r="O21" s="234"/>
      <c r="P21" s="235"/>
    </row>
    <row r="22" spans="1:16" ht="15" customHeight="1" x14ac:dyDescent="0.25">
      <c r="A22" s="502"/>
      <c r="B22" s="125" t="s">
        <v>740</v>
      </c>
      <c r="C22" s="109">
        <v>15</v>
      </c>
      <c r="D22" s="121">
        <f t="shared" si="0"/>
        <v>0</v>
      </c>
      <c r="E22" s="121">
        <f t="shared" si="1"/>
        <v>0</v>
      </c>
      <c r="F22" s="121">
        <f>SUM(F23:F26)</f>
        <v>0</v>
      </c>
      <c r="G22" s="121">
        <f>SUM(G23:G26)</f>
        <v>0</v>
      </c>
      <c r="H22" s="121">
        <f t="shared" ref="H22:I22" si="7">SUM(H23:H26)</f>
        <v>0</v>
      </c>
      <c r="I22" s="121">
        <f t="shared" si="7"/>
        <v>0</v>
      </c>
      <c r="J22" s="121">
        <f t="shared" si="2"/>
        <v>0</v>
      </c>
      <c r="K22" s="121">
        <f>SUM(K23:K26)</f>
        <v>0</v>
      </c>
      <c r="L22" s="121">
        <f t="shared" ref="L22:P22" si="8">SUM(L23:L26)</f>
        <v>0</v>
      </c>
      <c r="M22" s="121">
        <f t="shared" si="8"/>
        <v>0</v>
      </c>
      <c r="N22" s="121">
        <f t="shared" si="8"/>
        <v>0</v>
      </c>
      <c r="O22" s="121">
        <f t="shared" si="8"/>
        <v>0</v>
      </c>
      <c r="P22" s="121">
        <f t="shared" si="8"/>
        <v>0</v>
      </c>
    </row>
    <row r="23" spans="1:16" ht="21.75" customHeight="1" x14ac:dyDescent="0.25">
      <c r="A23" s="502"/>
      <c r="B23" s="74" t="s">
        <v>741</v>
      </c>
      <c r="C23" s="109">
        <v>16</v>
      </c>
      <c r="D23" s="121">
        <f t="shared" si="0"/>
        <v>0</v>
      </c>
      <c r="E23" s="121">
        <f t="shared" si="1"/>
        <v>0</v>
      </c>
      <c r="F23" s="295"/>
      <c r="G23" s="295"/>
      <c r="H23" s="233"/>
      <c r="I23" s="295"/>
      <c r="J23" s="121">
        <f t="shared" si="2"/>
        <v>0</v>
      </c>
      <c r="K23" s="233"/>
      <c r="L23" s="233"/>
      <c r="M23" s="233"/>
      <c r="N23" s="233"/>
      <c r="O23" s="234"/>
      <c r="P23" s="235"/>
    </row>
    <row r="24" spans="1:16" ht="15" customHeight="1" x14ac:dyDescent="0.25">
      <c r="A24" s="502"/>
      <c r="B24" s="50" t="s">
        <v>742</v>
      </c>
      <c r="C24" s="109">
        <v>17</v>
      </c>
      <c r="D24" s="121">
        <f t="shared" si="0"/>
        <v>0</v>
      </c>
      <c r="E24" s="121">
        <f t="shared" si="1"/>
        <v>0</v>
      </c>
      <c r="F24" s="295"/>
      <c r="G24" s="295"/>
      <c r="H24" s="233"/>
      <c r="I24" s="295"/>
      <c r="J24" s="121">
        <f t="shared" si="2"/>
        <v>0</v>
      </c>
      <c r="K24" s="233"/>
      <c r="L24" s="233"/>
      <c r="M24" s="233"/>
      <c r="N24" s="233"/>
      <c r="O24" s="234"/>
      <c r="P24" s="235"/>
    </row>
    <row r="25" spans="1:16" ht="15" customHeight="1" x14ac:dyDescent="0.25">
      <c r="A25" s="502"/>
      <c r="B25" s="50" t="s">
        <v>743</v>
      </c>
      <c r="C25" s="109">
        <v>18</v>
      </c>
      <c r="D25" s="121">
        <f t="shared" si="0"/>
        <v>0</v>
      </c>
      <c r="E25" s="121">
        <f t="shared" si="1"/>
        <v>0</v>
      </c>
      <c r="F25" s="295"/>
      <c r="G25" s="295"/>
      <c r="H25" s="233"/>
      <c r="I25" s="295"/>
      <c r="J25" s="121">
        <f t="shared" si="2"/>
        <v>0</v>
      </c>
      <c r="K25" s="233"/>
      <c r="L25" s="233"/>
      <c r="M25" s="233"/>
      <c r="N25" s="233"/>
      <c r="O25" s="234"/>
      <c r="P25" s="235"/>
    </row>
    <row r="26" spans="1:16" ht="15" customHeight="1" x14ac:dyDescent="0.25">
      <c r="A26" s="502"/>
      <c r="B26" s="50" t="s">
        <v>744</v>
      </c>
      <c r="C26" s="109">
        <v>19</v>
      </c>
      <c r="D26" s="121">
        <f t="shared" si="0"/>
        <v>0</v>
      </c>
      <c r="E26" s="121">
        <f t="shared" si="1"/>
        <v>0</v>
      </c>
      <c r="F26" s="295"/>
      <c r="G26" s="295"/>
      <c r="H26" s="233"/>
      <c r="I26" s="295"/>
      <c r="J26" s="121">
        <f t="shared" si="2"/>
        <v>0</v>
      </c>
      <c r="K26" s="233"/>
      <c r="L26" s="233"/>
      <c r="M26" s="233"/>
      <c r="N26" s="233"/>
      <c r="O26" s="234"/>
      <c r="P26" s="235"/>
    </row>
    <row r="27" spans="1:16" ht="15" customHeight="1" x14ac:dyDescent="0.25">
      <c r="A27" s="502"/>
      <c r="B27" s="50" t="s">
        <v>745</v>
      </c>
      <c r="C27" s="109">
        <v>20</v>
      </c>
      <c r="D27" s="121">
        <f t="shared" si="0"/>
        <v>0</v>
      </c>
      <c r="E27" s="121">
        <f t="shared" si="1"/>
        <v>0</v>
      </c>
      <c r="F27" s="295"/>
      <c r="G27" s="295"/>
      <c r="H27" s="233"/>
      <c r="I27" s="295"/>
      <c r="J27" s="121">
        <f t="shared" si="2"/>
        <v>0</v>
      </c>
      <c r="K27" s="233"/>
      <c r="L27" s="233"/>
      <c r="M27" s="233"/>
      <c r="N27" s="233"/>
      <c r="O27" s="234"/>
      <c r="P27" s="235"/>
    </row>
    <row r="28" spans="1:16" ht="15" customHeight="1" x14ac:dyDescent="0.25">
      <c r="A28" s="502"/>
      <c r="B28" s="50" t="s">
        <v>746</v>
      </c>
      <c r="C28" s="109">
        <v>21</v>
      </c>
      <c r="D28" s="121">
        <f t="shared" si="0"/>
        <v>0</v>
      </c>
      <c r="E28" s="121">
        <f t="shared" si="1"/>
        <v>0</v>
      </c>
      <c r="F28" s="295"/>
      <c r="G28" s="295"/>
      <c r="H28" s="233"/>
      <c r="I28" s="295"/>
      <c r="J28" s="121">
        <f t="shared" si="2"/>
        <v>0</v>
      </c>
      <c r="K28" s="233"/>
      <c r="L28" s="233"/>
      <c r="M28" s="233"/>
      <c r="N28" s="233"/>
      <c r="O28" s="234"/>
      <c r="P28" s="235"/>
    </row>
    <row r="29" spans="1:16" ht="15" customHeight="1" x14ac:dyDescent="0.25">
      <c r="A29" s="502"/>
      <c r="B29" s="50" t="s">
        <v>747</v>
      </c>
      <c r="C29" s="109">
        <v>22</v>
      </c>
      <c r="D29" s="121">
        <f t="shared" si="0"/>
        <v>0</v>
      </c>
      <c r="E29" s="121">
        <f t="shared" si="1"/>
        <v>0</v>
      </c>
      <c r="F29" s="295"/>
      <c r="G29" s="295"/>
      <c r="H29" s="233"/>
      <c r="I29" s="295"/>
      <c r="J29" s="121">
        <f t="shared" si="2"/>
        <v>0</v>
      </c>
      <c r="K29" s="233"/>
      <c r="L29" s="233"/>
      <c r="M29" s="233"/>
      <c r="N29" s="233"/>
      <c r="O29" s="234"/>
      <c r="P29" s="235"/>
    </row>
    <row r="30" spans="1:16" ht="23.25" customHeight="1" x14ac:dyDescent="0.25">
      <c r="A30" s="502"/>
      <c r="B30" s="74" t="s">
        <v>748</v>
      </c>
      <c r="C30" s="109">
        <v>23</v>
      </c>
      <c r="D30" s="121">
        <f t="shared" si="0"/>
        <v>0</v>
      </c>
      <c r="E30" s="121">
        <f t="shared" si="1"/>
        <v>0</v>
      </c>
      <c r="F30" s="121">
        <f>SUM(F31:F32)</f>
        <v>0</v>
      </c>
      <c r="G30" s="121">
        <f t="shared" ref="G30:I30" si="9">SUM(G31:G32)</f>
        <v>0</v>
      </c>
      <c r="H30" s="121">
        <f>SUM(H31:H32)</f>
        <v>0</v>
      </c>
      <c r="I30" s="121">
        <f t="shared" si="9"/>
        <v>0</v>
      </c>
      <c r="J30" s="121">
        <f t="shared" si="2"/>
        <v>0</v>
      </c>
      <c r="K30" s="121">
        <f>SUM(K31:K32)</f>
        <v>0</v>
      </c>
      <c r="L30" s="121">
        <f t="shared" ref="L30:P30" si="10">SUM(L31:L32)</f>
        <v>0</v>
      </c>
      <c r="M30" s="121">
        <f t="shared" si="10"/>
        <v>0</v>
      </c>
      <c r="N30" s="121">
        <f t="shared" si="10"/>
        <v>0</v>
      </c>
      <c r="O30" s="121">
        <f t="shared" si="10"/>
        <v>0</v>
      </c>
      <c r="P30" s="121">
        <f t="shared" si="10"/>
        <v>0</v>
      </c>
    </row>
    <row r="31" spans="1:16" ht="34.5" customHeight="1" x14ac:dyDescent="0.25">
      <c r="A31" s="502"/>
      <c r="B31" s="112" t="s">
        <v>749</v>
      </c>
      <c r="C31" s="109">
        <v>24</v>
      </c>
      <c r="D31" s="121">
        <f t="shared" si="0"/>
        <v>0</v>
      </c>
      <c r="E31" s="121">
        <f t="shared" si="1"/>
        <v>0</v>
      </c>
      <c r="F31" s="295"/>
      <c r="G31" s="295"/>
      <c r="H31" s="233"/>
      <c r="I31" s="295"/>
      <c r="J31" s="121">
        <f t="shared" si="2"/>
        <v>0</v>
      </c>
      <c r="K31" s="233"/>
      <c r="L31" s="233"/>
      <c r="M31" s="233"/>
      <c r="N31" s="233"/>
      <c r="O31" s="234"/>
      <c r="P31" s="235"/>
    </row>
    <row r="32" spans="1:16" ht="15" customHeight="1" x14ac:dyDescent="0.25">
      <c r="A32" s="502"/>
      <c r="B32" s="50" t="s">
        <v>750</v>
      </c>
      <c r="C32" s="109">
        <v>25</v>
      </c>
      <c r="D32" s="121">
        <f t="shared" si="0"/>
        <v>0</v>
      </c>
      <c r="E32" s="121">
        <f t="shared" si="1"/>
        <v>0</v>
      </c>
      <c r="F32" s="295"/>
      <c r="G32" s="295"/>
      <c r="H32" s="233"/>
      <c r="I32" s="295"/>
      <c r="J32" s="121">
        <f t="shared" si="2"/>
        <v>0</v>
      </c>
      <c r="K32" s="233"/>
      <c r="L32" s="233"/>
      <c r="M32" s="233"/>
      <c r="N32" s="233"/>
      <c r="O32" s="234"/>
      <c r="P32" s="235"/>
    </row>
    <row r="33" spans="1:16" ht="15" customHeight="1" x14ac:dyDescent="0.25">
      <c r="A33" s="502"/>
      <c r="B33" s="50" t="s">
        <v>751</v>
      </c>
      <c r="C33" s="109">
        <v>26</v>
      </c>
      <c r="D33" s="121">
        <f t="shared" si="0"/>
        <v>0</v>
      </c>
      <c r="E33" s="121">
        <f t="shared" si="1"/>
        <v>0</v>
      </c>
      <c r="F33" s="295"/>
      <c r="G33" s="295"/>
      <c r="H33" s="233"/>
      <c r="I33" s="295"/>
      <c r="J33" s="121">
        <f t="shared" si="2"/>
        <v>0</v>
      </c>
      <c r="K33" s="233"/>
      <c r="L33" s="233"/>
      <c r="M33" s="233"/>
      <c r="N33" s="233"/>
      <c r="O33" s="234"/>
      <c r="P33" s="235"/>
    </row>
    <row r="34" spans="1:16" ht="15" customHeight="1" x14ac:dyDescent="0.25">
      <c r="A34" s="502"/>
      <c r="B34" s="50" t="s">
        <v>752</v>
      </c>
      <c r="C34" s="109">
        <v>27</v>
      </c>
      <c r="D34" s="121">
        <f t="shared" si="0"/>
        <v>0</v>
      </c>
      <c r="E34" s="121">
        <f t="shared" si="1"/>
        <v>0</v>
      </c>
      <c r="F34" s="295"/>
      <c r="G34" s="295"/>
      <c r="H34" s="233"/>
      <c r="I34" s="295"/>
      <c r="J34" s="121">
        <f t="shared" si="2"/>
        <v>0</v>
      </c>
      <c r="K34" s="233"/>
      <c r="L34" s="233"/>
      <c r="M34" s="233"/>
      <c r="N34" s="233"/>
      <c r="O34" s="234"/>
      <c r="P34" s="235"/>
    </row>
    <row r="35" spans="1:16" ht="15" customHeight="1" x14ac:dyDescent="0.25">
      <c r="A35" s="502"/>
      <c r="B35" s="50" t="s">
        <v>753</v>
      </c>
      <c r="C35" s="109">
        <v>28</v>
      </c>
      <c r="D35" s="121">
        <f t="shared" si="0"/>
        <v>0</v>
      </c>
      <c r="E35" s="121">
        <f t="shared" si="1"/>
        <v>0</v>
      </c>
      <c r="F35" s="295"/>
      <c r="G35" s="295"/>
      <c r="H35" s="233"/>
      <c r="I35" s="295"/>
      <c r="J35" s="121">
        <f t="shared" si="2"/>
        <v>0</v>
      </c>
      <c r="K35" s="233"/>
      <c r="L35" s="233"/>
      <c r="M35" s="233"/>
      <c r="N35" s="233"/>
      <c r="O35" s="234"/>
      <c r="P35" s="235"/>
    </row>
    <row r="36" spans="1:16" ht="15" customHeight="1" x14ac:dyDescent="0.25">
      <c r="A36" s="502"/>
      <c r="B36" s="50" t="s">
        <v>754</v>
      </c>
      <c r="C36" s="109">
        <v>29</v>
      </c>
      <c r="D36" s="121">
        <f t="shared" si="0"/>
        <v>0</v>
      </c>
      <c r="E36" s="121">
        <f t="shared" si="1"/>
        <v>0</v>
      </c>
      <c r="F36" s="121">
        <f>SUM(F37:F40)</f>
        <v>0</v>
      </c>
      <c r="G36" s="121">
        <f t="shared" ref="G36:I36" si="11">SUM(G37:G40)</f>
        <v>0</v>
      </c>
      <c r="H36" s="121">
        <f>SUM(H37:H40)</f>
        <v>0</v>
      </c>
      <c r="I36" s="121">
        <f t="shared" si="11"/>
        <v>0</v>
      </c>
      <c r="J36" s="121">
        <f t="shared" si="2"/>
        <v>0</v>
      </c>
      <c r="K36" s="121">
        <f>SUM(K37:K40)</f>
        <v>0</v>
      </c>
      <c r="L36" s="121">
        <f t="shared" ref="L36:O36" si="12">SUM(L37:L40)</f>
        <v>0</v>
      </c>
      <c r="M36" s="121">
        <f t="shared" si="12"/>
        <v>0</v>
      </c>
      <c r="N36" s="121">
        <f t="shared" si="12"/>
        <v>0</v>
      </c>
      <c r="O36" s="121">
        <f t="shared" si="12"/>
        <v>0</v>
      </c>
      <c r="P36" s="121">
        <f>SUM(P37:P40)</f>
        <v>0</v>
      </c>
    </row>
    <row r="37" spans="1:16" ht="21.75" customHeight="1" x14ac:dyDescent="0.25">
      <c r="A37" s="502"/>
      <c r="B37" s="74" t="s">
        <v>755</v>
      </c>
      <c r="C37" s="109">
        <v>30</v>
      </c>
      <c r="D37" s="121">
        <f t="shared" si="0"/>
        <v>0</v>
      </c>
      <c r="E37" s="121">
        <f t="shared" si="1"/>
        <v>0</v>
      </c>
      <c r="F37" s="295"/>
      <c r="G37" s="295"/>
      <c r="H37" s="233"/>
      <c r="I37" s="295"/>
      <c r="J37" s="121">
        <f t="shared" si="2"/>
        <v>0</v>
      </c>
      <c r="K37" s="233"/>
      <c r="L37" s="233"/>
      <c r="M37" s="233"/>
      <c r="N37" s="233"/>
      <c r="O37" s="234"/>
      <c r="P37" s="235"/>
    </row>
    <row r="38" spans="1:16" ht="15" customHeight="1" x14ac:dyDescent="0.25">
      <c r="A38" s="502"/>
      <c r="B38" s="50" t="s">
        <v>756</v>
      </c>
      <c r="C38" s="109">
        <v>31</v>
      </c>
      <c r="D38" s="121">
        <f t="shared" si="0"/>
        <v>0</v>
      </c>
      <c r="E38" s="121">
        <f t="shared" si="1"/>
        <v>0</v>
      </c>
      <c r="F38" s="295"/>
      <c r="G38" s="295"/>
      <c r="H38" s="233"/>
      <c r="I38" s="295"/>
      <c r="J38" s="121">
        <f t="shared" si="2"/>
        <v>0</v>
      </c>
      <c r="K38" s="233"/>
      <c r="L38" s="233"/>
      <c r="M38" s="233"/>
      <c r="N38" s="233"/>
      <c r="O38" s="234"/>
      <c r="P38" s="235"/>
    </row>
    <row r="39" spans="1:16" ht="15" customHeight="1" x14ac:dyDescent="0.25">
      <c r="A39" s="502"/>
      <c r="B39" s="50" t="s">
        <v>757</v>
      </c>
      <c r="C39" s="109">
        <v>32</v>
      </c>
      <c r="D39" s="121">
        <f t="shared" si="0"/>
        <v>0</v>
      </c>
      <c r="E39" s="121">
        <f t="shared" si="1"/>
        <v>0</v>
      </c>
      <c r="F39" s="295"/>
      <c r="G39" s="295"/>
      <c r="H39" s="233"/>
      <c r="I39" s="295"/>
      <c r="J39" s="121">
        <f t="shared" si="2"/>
        <v>0</v>
      </c>
      <c r="K39" s="233"/>
      <c r="L39" s="233"/>
      <c r="M39" s="233"/>
      <c r="N39" s="233"/>
      <c r="O39" s="234"/>
      <c r="P39" s="235"/>
    </row>
    <row r="40" spans="1:16" ht="15" customHeight="1" x14ac:dyDescent="0.25">
      <c r="A40" s="502"/>
      <c r="B40" s="50" t="s">
        <v>758</v>
      </c>
      <c r="C40" s="109">
        <v>33</v>
      </c>
      <c r="D40" s="121">
        <f t="shared" si="0"/>
        <v>0</v>
      </c>
      <c r="E40" s="121">
        <f t="shared" si="1"/>
        <v>0</v>
      </c>
      <c r="F40" s="295"/>
      <c r="G40" s="295"/>
      <c r="H40" s="233"/>
      <c r="I40" s="295"/>
      <c r="J40" s="121">
        <f t="shared" si="2"/>
        <v>0</v>
      </c>
      <c r="K40" s="233"/>
      <c r="L40" s="233"/>
      <c r="M40" s="233"/>
      <c r="N40" s="233"/>
      <c r="O40" s="234"/>
      <c r="P40" s="235"/>
    </row>
    <row r="41" spans="1:16" ht="15" customHeight="1" x14ac:dyDescent="0.25">
      <c r="A41" s="502"/>
      <c r="B41" s="50" t="s">
        <v>759</v>
      </c>
      <c r="C41" s="109">
        <v>34</v>
      </c>
      <c r="D41" s="121">
        <f t="shared" si="0"/>
        <v>1</v>
      </c>
      <c r="E41" s="121">
        <f>SUM(F41:I41)</f>
        <v>1</v>
      </c>
      <c r="F41" s="295"/>
      <c r="G41" s="295"/>
      <c r="H41" s="233">
        <v>1</v>
      </c>
      <c r="I41" s="295"/>
      <c r="J41" s="121">
        <f>SUM(K41:N41)</f>
        <v>0</v>
      </c>
      <c r="K41" s="233"/>
      <c r="L41" s="233"/>
      <c r="M41" s="233"/>
      <c r="N41" s="233"/>
      <c r="O41" s="234"/>
      <c r="P41" s="235"/>
    </row>
    <row r="42" spans="1:16" ht="15" customHeight="1" x14ac:dyDescent="0.25">
      <c r="A42" s="502"/>
      <c r="B42" s="126" t="s">
        <v>591</v>
      </c>
      <c r="C42" s="109">
        <v>35</v>
      </c>
      <c r="D42" s="121">
        <f>E42+J42+O42</f>
        <v>2</v>
      </c>
      <c r="E42" s="121">
        <f t="shared" si="1"/>
        <v>2</v>
      </c>
      <c r="F42" s="121">
        <f>SUM(F8,F10,F13,F18:F22,F28:F30,F33:F36,F41)</f>
        <v>0</v>
      </c>
      <c r="G42" s="121">
        <f t="shared" ref="G42:I42" si="13">SUM(G8,G10,G13,G18:G22,G28:G30,G33:G36,G41)</f>
        <v>0</v>
      </c>
      <c r="H42" s="121">
        <f t="shared" si="13"/>
        <v>2</v>
      </c>
      <c r="I42" s="121">
        <f t="shared" si="13"/>
        <v>0</v>
      </c>
      <c r="J42" s="121">
        <f t="shared" si="2"/>
        <v>0</v>
      </c>
      <c r="K42" s="121">
        <f>SUM(K8,K10,K13,K18:K22,K28:K30,K33:K36,K41)</f>
        <v>0</v>
      </c>
      <c r="L42" s="121">
        <f t="shared" ref="L42:N42" si="14">SUM(L8,L10,L13,L18:L22,L28:L30,L33:L36,L41)</f>
        <v>0</v>
      </c>
      <c r="M42" s="121">
        <f t="shared" si="14"/>
        <v>0</v>
      </c>
      <c r="N42" s="121">
        <f t="shared" si="14"/>
        <v>0</v>
      </c>
      <c r="O42" s="121">
        <f>SUM(O8,O10,O13,O18:O22,O28:O30,O33:O36,O41)</f>
        <v>0</v>
      </c>
      <c r="P42" s="121">
        <f>SUM(P8,P10,P13,P18:P22,P28:P30,P33:P36,P41)</f>
        <v>0</v>
      </c>
    </row>
  </sheetData>
  <sheetProtection algorithmName="SHA-512" hashValue="mr6rGG3jljIkSkAbmIfbyYZvOZ+reZnoI11uEi0Pp2Cb51Fhwl1o2IQIwmo1MAcJC4hGnP1CDpASW7X8Q5jhxQ==" saltValue="ld4StfGEW9NCXXUtzKYj0w==" spinCount="100000" sheet="1" objects="1" scenarios="1" selectLockedCells="1"/>
  <mergeCells count="15">
    <mergeCell ref="A1:I1"/>
    <mergeCell ref="A2:A42"/>
    <mergeCell ref="B2:O2"/>
    <mergeCell ref="L3:P3"/>
    <mergeCell ref="B4:B6"/>
    <mergeCell ref="C4:C6"/>
    <mergeCell ref="D4:D6"/>
    <mergeCell ref="E4:I4"/>
    <mergeCell ref="J4:N4"/>
    <mergeCell ref="O4:O6"/>
    <mergeCell ref="P4:P6"/>
    <mergeCell ref="E5:E6"/>
    <mergeCell ref="F5:I5"/>
    <mergeCell ref="J5:J6"/>
    <mergeCell ref="K5:N5"/>
  </mergeCells>
  <conditionalFormatting sqref="D8:D42 P8:P42">
    <cfRule type="expression" dxfId="15" priority="3">
      <formula>IF($P8&gt;$D8,1,0)=1</formula>
    </cfRule>
  </conditionalFormatting>
  <conditionalFormatting sqref="D8:P9">
    <cfRule type="expression" dxfId="14" priority="2">
      <formula>IF(D$9&gt;D$8,1,0)=1</formula>
    </cfRule>
  </conditionalFormatting>
  <conditionalFormatting sqref="D22:P22 D27:P27">
    <cfRule type="expression" dxfId="13" priority="1">
      <formula>IF(D$27&gt;D$22,1,0)=1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L10:P10 L8:O9 L13:P13 L11:O12 L22:P22 L14:O21 L30:P30 L23:O29 P36 D8:K42 L31:O41 L42:P42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78" firstPageNumber="0" fitToWidth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MX31"/>
  <sheetViews>
    <sheetView showGridLines="0" showZeros="0" topLeftCell="A2" zoomScale="85" zoomScaleNormal="85" workbookViewId="0">
      <pane ySplit="9" topLeftCell="A11" activePane="bottomLeft" state="frozen"/>
      <selection activeCell="B2" sqref="B2"/>
      <selection pane="bottomLeft" activeCell="W30" sqref="W30"/>
    </sheetView>
  </sheetViews>
  <sheetFormatPr defaultRowHeight="15" x14ac:dyDescent="0.25"/>
  <cols>
    <col min="1" max="1" width="6.140625" style="162" hidden="1" customWidth="1"/>
    <col min="2" max="2" width="37.7109375" style="162" customWidth="1"/>
    <col min="3" max="3" width="6" style="161" customWidth="1"/>
    <col min="4" max="7" width="10.7109375" style="162" customWidth="1"/>
    <col min="8" max="8" width="11.140625" style="162" customWidth="1"/>
    <col min="9" max="10" width="10.7109375" style="162" customWidth="1"/>
    <col min="11" max="11" width="11.28515625" style="162" customWidth="1"/>
    <col min="12" max="12" width="11.42578125" style="162" customWidth="1"/>
    <col min="13" max="13" width="11.140625" style="162" customWidth="1"/>
    <col min="14" max="14" width="11" style="162" customWidth="1"/>
    <col min="15" max="15" width="11.140625" style="162" customWidth="1"/>
    <col min="16" max="16" width="12.140625" style="162" customWidth="1"/>
    <col min="17" max="17" width="11.28515625" style="162" customWidth="1"/>
    <col min="18" max="18" width="12.140625" style="162" customWidth="1"/>
    <col min="19" max="20" width="11.7109375" style="162" customWidth="1"/>
    <col min="21" max="21" width="11.140625" style="162" customWidth="1"/>
    <col min="22" max="22" width="11.5703125" style="162" customWidth="1"/>
    <col min="23" max="23" width="11.7109375" style="162" customWidth="1"/>
    <col min="24" max="24" width="11.42578125" style="162" customWidth="1"/>
    <col min="25" max="25" width="11.7109375" style="162" customWidth="1"/>
    <col min="26" max="26" width="11.5703125" style="162" customWidth="1"/>
    <col min="27" max="27" width="11.7109375" style="162" customWidth="1"/>
    <col min="28" max="28" width="11" style="162" customWidth="1"/>
    <col min="29" max="29" width="11.42578125" style="162" customWidth="1"/>
    <col min="30" max="30" width="11.7109375" style="162" customWidth="1"/>
    <col min="31" max="31" width="11.140625" style="161" hidden="1" customWidth="1"/>
    <col min="32" max="32" width="13.5703125" style="162" customWidth="1"/>
    <col min="33" max="33" width="11.42578125" style="162" customWidth="1"/>
    <col min="34" max="34" width="13" style="162" customWidth="1"/>
    <col min="35" max="35" width="14.85546875" style="162" customWidth="1"/>
    <col min="36" max="36" width="15.85546875" style="162" customWidth="1"/>
    <col min="37" max="48" width="9.140625" style="162"/>
    <col min="49" max="1038" width="9.140625" style="162" customWidth="1"/>
  </cols>
  <sheetData>
    <row r="1" spans="1:31" s="159" customFormat="1" ht="4.5" hidden="1" x14ac:dyDescent="0.1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AE1" s="160"/>
    </row>
    <row r="2" spans="1:31" x14ac:dyDescent="0.25">
      <c r="A2" s="526"/>
      <c r="B2" s="504" t="s">
        <v>817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</row>
    <row r="3" spans="1:31" s="166" customFormat="1" ht="10.5" customHeight="1" x14ac:dyDescent="0.15">
      <c r="A3" s="526"/>
      <c r="B3" s="163"/>
      <c r="C3" s="16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505" t="s">
        <v>818</v>
      </c>
      <c r="Y3" s="505"/>
      <c r="Z3" s="505"/>
      <c r="AA3" s="505"/>
      <c r="AB3" s="505"/>
      <c r="AC3" s="505"/>
      <c r="AD3" s="504"/>
      <c r="AE3" s="165"/>
    </row>
    <row r="4" spans="1:31" s="166" customFormat="1" ht="15" customHeight="1" x14ac:dyDescent="0.15">
      <c r="A4" s="526"/>
      <c r="B4" s="531" t="s">
        <v>687</v>
      </c>
      <c r="C4" s="534" t="s">
        <v>80</v>
      </c>
      <c r="D4" s="530" t="s">
        <v>819</v>
      </c>
      <c r="E4" s="530"/>
      <c r="F4" s="530" t="s">
        <v>820</v>
      </c>
      <c r="G4" s="530"/>
      <c r="H4" s="506" t="s">
        <v>821</v>
      </c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  <c r="AD4" s="504"/>
      <c r="AE4" s="165"/>
    </row>
    <row r="5" spans="1:31" s="166" customFormat="1" ht="14.25" customHeight="1" x14ac:dyDescent="0.15">
      <c r="A5" s="526"/>
      <c r="B5" s="532"/>
      <c r="C5" s="535"/>
      <c r="D5" s="530"/>
      <c r="E5" s="530"/>
      <c r="F5" s="530"/>
      <c r="G5" s="530"/>
      <c r="H5" s="506" t="s">
        <v>81</v>
      </c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8"/>
      <c r="T5" s="509" t="s">
        <v>822</v>
      </c>
      <c r="U5" s="509"/>
      <c r="V5" s="509"/>
      <c r="W5" s="509"/>
      <c r="X5" s="509"/>
      <c r="Y5" s="509"/>
      <c r="Z5" s="509"/>
      <c r="AA5" s="509"/>
      <c r="AB5" s="509"/>
      <c r="AC5" s="509"/>
      <c r="AD5" s="504"/>
      <c r="AE5" s="165"/>
    </row>
    <row r="6" spans="1:31" s="166" customFormat="1" ht="24.75" customHeight="1" x14ac:dyDescent="0.15">
      <c r="A6" s="526"/>
      <c r="B6" s="532"/>
      <c r="C6" s="535"/>
      <c r="D6" s="510" t="s">
        <v>823</v>
      </c>
      <c r="E6" s="510" t="s">
        <v>824</v>
      </c>
      <c r="F6" s="510" t="s">
        <v>825</v>
      </c>
      <c r="G6" s="510" t="s">
        <v>824</v>
      </c>
      <c r="H6" s="513" t="s">
        <v>826</v>
      </c>
      <c r="I6" s="514"/>
      <c r="J6" s="514"/>
      <c r="K6" s="514"/>
      <c r="L6" s="514"/>
      <c r="M6" s="514"/>
      <c r="N6" s="514"/>
      <c r="O6" s="515"/>
      <c r="P6" s="516" t="s">
        <v>827</v>
      </c>
      <c r="Q6" s="517"/>
      <c r="R6" s="517"/>
      <c r="S6" s="518"/>
      <c r="T6" s="509" t="s">
        <v>828</v>
      </c>
      <c r="U6" s="509"/>
      <c r="V6" s="509"/>
      <c r="W6" s="509"/>
      <c r="X6" s="509"/>
      <c r="Y6" s="506" t="s">
        <v>827</v>
      </c>
      <c r="Z6" s="507"/>
      <c r="AA6" s="507"/>
      <c r="AB6" s="507"/>
      <c r="AC6" s="508"/>
      <c r="AD6" s="504"/>
      <c r="AE6" s="165"/>
    </row>
    <row r="7" spans="1:31" s="159" customFormat="1" ht="55.5" customHeight="1" x14ac:dyDescent="0.15">
      <c r="A7" s="526"/>
      <c r="B7" s="532"/>
      <c r="C7" s="535"/>
      <c r="D7" s="511"/>
      <c r="E7" s="511"/>
      <c r="F7" s="511"/>
      <c r="G7" s="511"/>
      <c r="H7" s="527" t="s">
        <v>81</v>
      </c>
      <c r="I7" s="528"/>
      <c r="J7" s="528"/>
      <c r="K7" s="529"/>
      <c r="L7" s="527" t="s">
        <v>829</v>
      </c>
      <c r="M7" s="528"/>
      <c r="N7" s="528"/>
      <c r="O7" s="529"/>
      <c r="P7" s="519"/>
      <c r="Q7" s="520"/>
      <c r="R7" s="520"/>
      <c r="S7" s="521"/>
      <c r="T7" s="510" t="s">
        <v>830</v>
      </c>
      <c r="U7" s="510" t="s">
        <v>762</v>
      </c>
      <c r="V7" s="510" t="s">
        <v>831</v>
      </c>
      <c r="W7" s="510" t="s">
        <v>832</v>
      </c>
      <c r="X7" s="522" t="s">
        <v>833</v>
      </c>
      <c r="Y7" s="510" t="s">
        <v>830</v>
      </c>
      <c r="Z7" s="510" t="s">
        <v>762</v>
      </c>
      <c r="AA7" s="510" t="s">
        <v>831</v>
      </c>
      <c r="AB7" s="510" t="s">
        <v>832</v>
      </c>
      <c r="AC7" s="522" t="s">
        <v>833</v>
      </c>
      <c r="AD7" s="504"/>
      <c r="AE7" s="160"/>
    </row>
    <row r="8" spans="1:31" s="159" customFormat="1" ht="10.5" x14ac:dyDescent="0.15">
      <c r="A8" s="526"/>
      <c r="B8" s="532"/>
      <c r="C8" s="535"/>
      <c r="D8" s="511"/>
      <c r="E8" s="511"/>
      <c r="F8" s="511"/>
      <c r="G8" s="511"/>
      <c r="H8" s="530" t="s">
        <v>834</v>
      </c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11"/>
      <c r="U8" s="511"/>
      <c r="V8" s="511"/>
      <c r="W8" s="511"/>
      <c r="X8" s="523"/>
      <c r="Y8" s="511"/>
      <c r="Z8" s="511"/>
      <c r="AA8" s="511"/>
      <c r="AB8" s="511"/>
      <c r="AC8" s="523"/>
      <c r="AD8" s="504"/>
      <c r="AE8" s="160"/>
    </row>
    <row r="9" spans="1:31" s="159" customFormat="1" ht="32.25" customHeight="1" x14ac:dyDescent="0.15">
      <c r="A9" s="526"/>
      <c r="B9" s="533"/>
      <c r="C9" s="536"/>
      <c r="D9" s="512"/>
      <c r="E9" s="512"/>
      <c r="F9" s="512"/>
      <c r="G9" s="512"/>
      <c r="H9" s="270" t="s">
        <v>835</v>
      </c>
      <c r="I9" s="270" t="s">
        <v>54</v>
      </c>
      <c r="J9" s="270">
        <v>11</v>
      </c>
      <c r="K9" s="271" t="s">
        <v>833</v>
      </c>
      <c r="L9" s="270" t="s">
        <v>835</v>
      </c>
      <c r="M9" s="270" t="s">
        <v>54</v>
      </c>
      <c r="N9" s="270">
        <v>11</v>
      </c>
      <c r="O9" s="271" t="s">
        <v>833</v>
      </c>
      <c r="P9" s="270" t="s">
        <v>835</v>
      </c>
      <c r="Q9" s="270" t="s">
        <v>54</v>
      </c>
      <c r="R9" s="270">
        <v>11</v>
      </c>
      <c r="S9" s="271" t="s">
        <v>833</v>
      </c>
      <c r="T9" s="512"/>
      <c r="U9" s="512"/>
      <c r="V9" s="512"/>
      <c r="W9" s="512"/>
      <c r="X9" s="524"/>
      <c r="Y9" s="512"/>
      <c r="Z9" s="512"/>
      <c r="AA9" s="512"/>
      <c r="AB9" s="512"/>
      <c r="AC9" s="524"/>
      <c r="AD9" s="504"/>
      <c r="AE9" s="160"/>
    </row>
    <row r="10" spans="1:31" s="161" customFormat="1" ht="16.5" customHeight="1" x14ac:dyDescent="0.25">
      <c r="A10" s="526"/>
      <c r="B10" s="167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143">
        <v>17</v>
      </c>
      <c r="S10" s="143">
        <v>18</v>
      </c>
      <c r="T10" s="143">
        <v>19</v>
      </c>
      <c r="U10" s="143">
        <v>20</v>
      </c>
      <c r="V10" s="143">
        <v>21</v>
      </c>
      <c r="W10" s="143">
        <v>22</v>
      </c>
      <c r="X10" s="143">
        <v>23</v>
      </c>
      <c r="Y10" s="143">
        <v>24</v>
      </c>
      <c r="Z10" s="143">
        <v>25</v>
      </c>
      <c r="AA10" s="143">
        <v>26</v>
      </c>
      <c r="AB10" s="143">
        <v>27</v>
      </c>
      <c r="AC10" s="143">
        <v>28</v>
      </c>
      <c r="AD10" s="504"/>
      <c r="AE10" s="161" t="s">
        <v>876</v>
      </c>
    </row>
    <row r="11" spans="1:31" s="162" customFormat="1" ht="16.5" customHeight="1" x14ac:dyDescent="0.2">
      <c r="A11" s="526"/>
      <c r="B11" s="168" t="s">
        <v>836</v>
      </c>
      <c r="C11" s="169" t="s">
        <v>47</v>
      </c>
      <c r="D11" s="316">
        <v>1</v>
      </c>
      <c r="E11" s="316"/>
      <c r="F11" s="290">
        <v>1</v>
      </c>
      <c r="G11" s="290"/>
      <c r="H11" s="306">
        <f>SUM(I11:K11)</f>
        <v>365</v>
      </c>
      <c r="I11" s="301">
        <v>365</v>
      </c>
      <c r="J11" s="301"/>
      <c r="K11" s="301"/>
      <c r="L11" s="306">
        <f>SUM(M11:O11)</f>
        <v>0</v>
      </c>
      <c r="M11" s="301"/>
      <c r="N11" s="301"/>
      <c r="O11" s="301"/>
      <c r="P11" s="302">
        <f>SUM(Q11:S11)</f>
        <v>0</v>
      </c>
      <c r="Q11" s="301"/>
      <c r="R11" s="301"/>
      <c r="S11" s="301"/>
      <c r="T11" s="302">
        <f>SUM(U11:X11)</f>
        <v>365</v>
      </c>
      <c r="U11" s="301"/>
      <c r="V11" s="301"/>
      <c r="W11" s="301">
        <v>365</v>
      </c>
      <c r="X11" s="301"/>
      <c r="Y11" s="302">
        <f>SUM(Z11:AC11)</f>
        <v>0</v>
      </c>
      <c r="Z11" s="301"/>
      <c r="AA11" s="301"/>
      <c r="AB11" s="301"/>
      <c r="AC11" s="301"/>
      <c r="AD11" s="504"/>
      <c r="AE11" s="161">
        <f>Раздел13!E9+Раздел13!F9</f>
        <v>0</v>
      </c>
    </row>
    <row r="12" spans="1:31" s="162" customFormat="1" ht="25.5" customHeight="1" x14ac:dyDescent="0.2">
      <c r="A12" s="526"/>
      <c r="B12" s="168" t="s">
        <v>837</v>
      </c>
      <c r="C12" s="169" t="s">
        <v>48</v>
      </c>
      <c r="D12" s="316">
        <v>0</v>
      </c>
      <c r="E12" s="316"/>
      <c r="F12" s="290"/>
      <c r="G12" s="290"/>
      <c r="H12" s="306">
        <f t="shared" ref="H12:H30" si="0">SUM(I12:K12)</f>
        <v>0</v>
      </c>
      <c r="I12" s="301"/>
      <c r="J12" s="301"/>
      <c r="K12" s="301"/>
      <c r="L12" s="306">
        <f t="shared" ref="L12:L29" si="1">SUM(M12:O12)</f>
        <v>0</v>
      </c>
      <c r="M12" s="301"/>
      <c r="N12" s="301"/>
      <c r="O12" s="301"/>
      <c r="P12" s="302">
        <f t="shared" ref="P12:P30" si="2">SUM(Q12:S12)</f>
        <v>0</v>
      </c>
      <c r="Q12" s="301"/>
      <c r="R12" s="301"/>
      <c r="S12" s="301"/>
      <c r="T12" s="302">
        <f t="shared" ref="T12:T30" si="3">SUM(U12:X12)</f>
        <v>0</v>
      </c>
      <c r="U12" s="301"/>
      <c r="V12" s="301"/>
      <c r="W12" s="301"/>
      <c r="X12" s="301"/>
      <c r="Y12" s="302">
        <f>SUM(Z12:AC12)</f>
        <v>0</v>
      </c>
      <c r="Z12" s="301"/>
      <c r="AA12" s="301"/>
      <c r="AB12" s="301"/>
      <c r="AC12" s="301"/>
      <c r="AD12" s="504"/>
      <c r="AE12" s="161">
        <f>Раздел13!G9+Раздел13!H9</f>
        <v>575.29999999999995</v>
      </c>
    </row>
    <row r="13" spans="1:31" s="162" customFormat="1" ht="22.5" customHeight="1" x14ac:dyDescent="0.2">
      <c r="A13" s="526"/>
      <c r="B13" s="168" t="s">
        <v>838</v>
      </c>
      <c r="C13" s="169" t="s">
        <v>49</v>
      </c>
      <c r="D13" s="317">
        <f>SUM(D20,D14,D23)</f>
        <v>6</v>
      </c>
      <c r="E13" s="317">
        <f t="shared" ref="E13:AB13" si="4">SUM(E20,E14,E23)</f>
        <v>0</v>
      </c>
      <c r="F13" s="291">
        <f t="shared" si="4"/>
        <v>5</v>
      </c>
      <c r="G13" s="291">
        <f t="shared" si="4"/>
        <v>0</v>
      </c>
      <c r="H13" s="302">
        <f t="shared" si="4"/>
        <v>2297.4</v>
      </c>
      <c r="I13" s="302">
        <f t="shared" si="4"/>
        <v>1912</v>
      </c>
      <c r="J13" s="302">
        <f t="shared" si="4"/>
        <v>385.4</v>
      </c>
      <c r="K13" s="302">
        <f t="shared" si="4"/>
        <v>0</v>
      </c>
      <c r="L13" s="302">
        <f t="shared" si="4"/>
        <v>0</v>
      </c>
      <c r="M13" s="302">
        <f t="shared" si="4"/>
        <v>0</v>
      </c>
      <c r="N13" s="302">
        <f t="shared" si="4"/>
        <v>0</v>
      </c>
      <c r="O13" s="302">
        <f t="shared" si="4"/>
        <v>0</v>
      </c>
      <c r="P13" s="302">
        <f t="shared" si="4"/>
        <v>0</v>
      </c>
      <c r="Q13" s="302">
        <f t="shared" si="4"/>
        <v>0</v>
      </c>
      <c r="R13" s="302">
        <f t="shared" si="4"/>
        <v>0</v>
      </c>
      <c r="S13" s="302">
        <f t="shared" si="4"/>
        <v>0</v>
      </c>
      <c r="T13" s="302">
        <f t="shared" si="4"/>
        <v>2297.3999999999996</v>
      </c>
      <c r="U13" s="302">
        <f t="shared" si="4"/>
        <v>0</v>
      </c>
      <c r="V13" s="302">
        <f t="shared" si="4"/>
        <v>575.29999999999995</v>
      </c>
      <c r="W13" s="302">
        <f t="shared" si="4"/>
        <v>1722.1</v>
      </c>
      <c r="X13" s="302">
        <f t="shared" si="4"/>
        <v>0</v>
      </c>
      <c r="Y13" s="302">
        <f t="shared" si="4"/>
        <v>0</v>
      </c>
      <c r="Z13" s="302">
        <f t="shared" si="4"/>
        <v>0</v>
      </c>
      <c r="AA13" s="302">
        <f t="shared" si="4"/>
        <v>0</v>
      </c>
      <c r="AB13" s="302">
        <f t="shared" si="4"/>
        <v>0</v>
      </c>
      <c r="AC13" s="302">
        <f>SUM(AC20,AC14,AC23)</f>
        <v>0</v>
      </c>
      <c r="AD13" s="504"/>
      <c r="AE13" s="161">
        <f>Раздел13!I9+Раздел13!J9</f>
        <v>6155.7</v>
      </c>
    </row>
    <row r="14" spans="1:31" s="162" customFormat="1" ht="16.5" customHeight="1" x14ac:dyDescent="0.2">
      <c r="A14" s="526"/>
      <c r="B14" s="170" t="s">
        <v>839</v>
      </c>
      <c r="C14" s="169" t="s">
        <v>50</v>
      </c>
      <c r="D14" s="318">
        <f>SUM(D15:D17)</f>
        <v>6</v>
      </c>
      <c r="E14" s="318">
        <f t="shared" ref="E14:AB14" si="5">SUM(E15:E17)</f>
        <v>0</v>
      </c>
      <c r="F14" s="292">
        <f t="shared" si="5"/>
        <v>5</v>
      </c>
      <c r="G14" s="292">
        <f t="shared" si="5"/>
        <v>0</v>
      </c>
      <c r="H14" s="306">
        <f t="shared" si="0"/>
        <v>2297.4</v>
      </c>
      <c r="I14" s="303">
        <f t="shared" si="5"/>
        <v>1912</v>
      </c>
      <c r="J14" s="303">
        <f t="shared" si="5"/>
        <v>385.4</v>
      </c>
      <c r="K14" s="303">
        <f t="shared" si="5"/>
        <v>0</v>
      </c>
      <c r="L14" s="306">
        <f t="shared" si="1"/>
        <v>0</v>
      </c>
      <c r="M14" s="303">
        <f t="shared" si="5"/>
        <v>0</v>
      </c>
      <c r="N14" s="303">
        <f t="shared" si="5"/>
        <v>0</v>
      </c>
      <c r="O14" s="303">
        <f t="shared" si="5"/>
        <v>0</v>
      </c>
      <c r="P14" s="302">
        <f t="shared" si="2"/>
        <v>0</v>
      </c>
      <c r="Q14" s="303">
        <f t="shared" si="5"/>
        <v>0</v>
      </c>
      <c r="R14" s="303">
        <f t="shared" si="5"/>
        <v>0</v>
      </c>
      <c r="S14" s="303">
        <f t="shared" si="5"/>
        <v>0</v>
      </c>
      <c r="T14" s="302">
        <f t="shared" si="3"/>
        <v>2297.3999999999996</v>
      </c>
      <c r="U14" s="303">
        <f t="shared" si="5"/>
        <v>0</v>
      </c>
      <c r="V14" s="303">
        <f t="shared" si="5"/>
        <v>575.29999999999995</v>
      </c>
      <c r="W14" s="303">
        <f t="shared" si="5"/>
        <v>1722.1</v>
      </c>
      <c r="X14" s="303">
        <f t="shared" si="5"/>
        <v>0</v>
      </c>
      <c r="Y14" s="302">
        <f t="shared" ref="Y14:Y30" si="6">SUM(Z14:AC14)</f>
        <v>0</v>
      </c>
      <c r="Z14" s="303">
        <f t="shared" si="5"/>
        <v>0</v>
      </c>
      <c r="AA14" s="303">
        <f t="shared" si="5"/>
        <v>0</v>
      </c>
      <c r="AB14" s="303">
        <f t="shared" si="5"/>
        <v>0</v>
      </c>
      <c r="AC14" s="303">
        <f>SUM(AC15:AC17)</f>
        <v>0</v>
      </c>
      <c r="AD14" s="504"/>
      <c r="AE14" s="171">
        <f>Раздел13!K9</f>
        <v>0</v>
      </c>
    </row>
    <row r="15" spans="1:31" s="162" customFormat="1" ht="24.75" customHeight="1" x14ac:dyDescent="0.2">
      <c r="A15" s="526"/>
      <c r="B15" s="172" t="s">
        <v>840</v>
      </c>
      <c r="C15" s="169" t="s">
        <v>52</v>
      </c>
      <c r="D15" s="339"/>
      <c r="E15" s="339"/>
      <c r="F15" s="340"/>
      <c r="G15" s="340"/>
      <c r="H15" s="307">
        <f t="shared" si="0"/>
        <v>0</v>
      </c>
      <c r="I15" s="341"/>
      <c r="J15" s="341"/>
      <c r="K15" s="341"/>
      <c r="L15" s="307">
        <f t="shared" si="1"/>
        <v>0</v>
      </c>
      <c r="M15" s="341"/>
      <c r="N15" s="341"/>
      <c r="O15" s="341"/>
      <c r="P15" s="305">
        <f t="shared" si="2"/>
        <v>0</v>
      </c>
      <c r="Q15" s="341"/>
      <c r="R15" s="341"/>
      <c r="S15" s="341"/>
      <c r="T15" s="305">
        <f t="shared" si="3"/>
        <v>0</v>
      </c>
      <c r="U15" s="341"/>
      <c r="V15" s="341"/>
      <c r="W15" s="341"/>
      <c r="X15" s="341"/>
      <c r="Y15" s="305">
        <f t="shared" si="6"/>
        <v>0</v>
      </c>
      <c r="Z15" s="341"/>
      <c r="AA15" s="341"/>
      <c r="AB15" s="341"/>
      <c r="AC15" s="341"/>
      <c r="AD15" s="504"/>
      <c r="AE15" s="171"/>
    </row>
    <row r="16" spans="1:31" s="162" customFormat="1" ht="16.5" customHeight="1" x14ac:dyDescent="0.2">
      <c r="A16" s="526"/>
      <c r="B16" s="170" t="s">
        <v>841</v>
      </c>
      <c r="C16" s="169" t="s">
        <v>53</v>
      </c>
      <c r="D16" s="319"/>
      <c r="E16" s="319"/>
      <c r="F16" s="293"/>
      <c r="G16" s="293"/>
      <c r="H16" s="306">
        <f t="shared" si="0"/>
        <v>0</v>
      </c>
      <c r="I16" s="304"/>
      <c r="J16" s="304"/>
      <c r="K16" s="304"/>
      <c r="L16" s="306">
        <f t="shared" si="1"/>
        <v>0</v>
      </c>
      <c r="M16" s="304"/>
      <c r="N16" s="304"/>
      <c r="O16" s="304"/>
      <c r="P16" s="302">
        <f t="shared" si="2"/>
        <v>0</v>
      </c>
      <c r="Q16" s="304"/>
      <c r="R16" s="304"/>
      <c r="S16" s="304"/>
      <c r="T16" s="302">
        <f t="shared" si="3"/>
        <v>0</v>
      </c>
      <c r="U16" s="304"/>
      <c r="V16" s="304"/>
      <c r="W16" s="304"/>
      <c r="X16" s="304"/>
      <c r="Y16" s="302">
        <f t="shared" si="6"/>
        <v>0</v>
      </c>
      <c r="Z16" s="304"/>
      <c r="AA16" s="304"/>
      <c r="AB16" s="304"/>
      <c r="AC16" s="304"/>
      <c r="AD16" s="504"/>
      <c r="AE16" s="171"/>
    </row>
    <row r="17" spans="1:31" s="162" customFormat="1" ht="18" customHeight="1" x14ac:dyDescent="0.2">
      <c r="A17" s="526"/>
      <c r="B17" s="170" t="s">
        <v>842</v>
      </c>
      <c r="C17" s="169" t="s">
        <v>54</v>
      </c>
      <c r="D17" s="318">
        <f>SUM(D18:D19)</f>
        <v>6</v>
      </c>
      <c r="E17" s="318">
        <f t="shared" ref="E17:AC17" si="7">SUM(E18:E19)</f>
        <v>0</v>
      </c>
      <c r="F17" s="292">
        <f t="shared" si="7"/>
        <v>5</v>
      </c>
      <c r="G17" s="292">
        <f t="shared" si="7"/>
        <v>0</v>
      </c>
      <c r="H17" s="306">
        <f t="shared" si="0"/>
        <v>2297.4</v>
      </c>
      <c r="I17" s="303">
        <f t="shared" si="7"/>
        <v>1912</v>
      </c>
      <c r="J17" s="303">
        <f t="shared" si="7"/>
        <v>385.4</v>
      </c>
      <c r="K17" s="303">
        <f t="shared" si="7"/>
        <v>0</v>
      </c>
      <c r="L17" s="306">
        <f t="shared" si="1"/>
        <v>0</v>
      </c>
      <c r="M17" s="303">
        <f t="shared" si="7"/>
        <v>0</v>
      </c>
      <c r="N17" s="303">
        <f t="shared" si="7"/>
        <v>0</v>
      </c>
      <c r="O17" s="303">
        <f t="shared" si="7"/>
        <v>0</v>
      </c>
      <c r="P17" s="302">
        <f t="shared" si="2"/>
        <v>0</v>
      </c>
      <c r="Q17" s="303">
        <f t="shared" si="7"/>
        <v>0</v>
      </c>
      <c r="R17" s="303">
        <f>SUM(R18:R19)</f>
        <v>0</v>
      </c>
      <c r="S17" s="303">
        <f t="shared" si="7"/>
        <v>0</v>
      </c>
      <c r="T17" s="302">
        <f t="shared" si="3"/>
        <v>2297.3999999999996</v>
      </c>
      <c r="U17" s="303">
        <f t="shared" si="7"/>
        <v>0</v>
      </c>
      <c r="V17" s="303">
        <f t="shared" si="7"/>
        <v>575.29999999999995</v>
      </c>
      <c r="W17" s="303">
        <f t="shared" si="7"/>
        <v>1722.1</v>
      </c>
      <c r="X17" s="303">
        <f t="shared" si="7"/>
        <v>0</v>
      </c>
      <c r="Y17" s="302">
        <f t="shared" si="6"/>
        <v>0</v>
      </c>
      <c r="Z17" s="303">
        <f t="shared" si="7"/>
        <v>0</v>
      </c>
      <c r="AA17" s="303">
        <f t="shared" si="7"/>
        <v>0</v>
      </c>
      <c r="AB17" s="303">
        <f t="shared" si="7"/>
        <v>0</v>
      </c>
      <c r="AC17" s="303">
        <f t="shared" si="7"/>
        <v>0</v>
      </c>
      <c r="AD17" s="504"/>
      <c r="AE17" s="161"/>
    </row>
    <row r="18" spans="1:31" s="162" customFormat="1" ht="22.5" customHeight="1" x14ac:dyDescent="0.2">
      <c r="A18" s="526"/>
      <c r="B18" s="172" t="s">
        <v>843</v>
      </c>
      <c r="C18" s="169" t="s">
        <v>56</v>
      </c>
      <c r="D18" s="316">
        <v>1</v>
      </c>
      <c r="E18" s="316"/>
      <c r="F18" s="290">
        <v>1</v>
      </c>
      <c r="G18" s="290"/>
      <c r="H18" s="306">
        <f t="shared" si="0"/>
        <v>385.4</v>
      </c>
      <c r="I18" s="301"/>
      <c r="J18" s="301">
        <v>385.4</v>
      </c>
      <c r="K18" s="301"/>
      <c r="L18" s="306">
        <f t="shared" si="1"/>
        <v>0</v>
      </c>
      <c r="M18" s="301"/>
      <c r="N18" s="301"/>
      <c r="O18" s="301"/>
      <c r="P18" s="302">
        <f t="shared" si="2"/>
        <v>0</v>
      </c>
      <c r="Q18" s="301"/>
      <c r="R18" s="301"/>
      <c r="S18" s="301"/>
      <c r="T18" s="302">
        <f t="shared" si="3"/>
        <v>385.4</v>
      </c>
      <c r="U18" s="301"/>
      <c r="V18" s="301"/>
      <c r="W18" s="301">
        <v>385.4</v>
      </c>
      <c r="X18" s="301"/>
      <c r="Y18" s="302">
        <f t="shared" si="6"/>
        <v>0</v>
      </c>
      <c r="Z18" s="301"/>
      <c r="AA18" s="301"/>
      <c r="AB18" s="301"/>
      <c r="AC18" s="301"/>
      <c r="AD18" s="504"/>
      <c r="AE18" s="161"/>
    </row>
    <row r="19" spans="1:31" s="162" customFormat="1" ht="16.5" customHeight="1" x14ac:dyDescent="0.2">
      <c r="A19" s="526"/>
      <c r="B19" s="170" t="s">
        <v>844</v>
      </c>
      <c r="C19" s="169" t="s">
        <v>57</v>
      </c>
      <c r="D19" s="316">
        <v>5</v>
      </c>
      <c r="E19" s="316"/>
      <c r="F19" s="290">
        <v>4</v>
      </c>
      <c r="G19" s="290"/>
      <c r="H19" s="306">
        <f t="shared" si="0"/>
        <v>1912</v>
      </c>
      <c r="I19" s="301">
        <v>1912</v>
      </c>
      <c r="J19" s="301"/>
      <c r="K19" s="301"/>
      <c r="L19" s="306">
        <f t="shared" si="1"/>
        <v>0</v>
      </c>
      <c r="M19" s="301"/>
      <c r="N19" s="301"/>
      <c r="O19" s="301"/>
      <c r="P19" s="302">
        <f t="shared" si="2"/>
        <v>0</v>
      </c>
      <c r="Q19" s="301"/>
      <c r="R19" s="301"/>
      <c r="S19" s="301"/>
      <c r="T19" s="302">
        <f t="shared" si="3"/>
        <v>1912</v>
      </c>
      <c r="U19" s="301"/>
      <c r="V19" s="301">
        <v>575.29999999999995</v>
      </c>
      <c r="W19" s="301">
        <v>1336.7</v>
      </c>
      <c r="X19" s="301"/>
      <c r="Y19" s="302">
        <f t="shared" si="6"/>
        <v>0</v>
      </c>
      <c r="Z19" s="301"/>
      <c r="AA19" s="301"/>
      <c r="AB19" s="301"/>
      <c r="AC19" s="301"/>
      <c r="AD19" s="504"/>
      <c r="AE19" s="161"/>
    </row>
    <row r="20" spans="1:31" s="162" customFormat="1" ht="16.5" customHeight="1" x14ac:dyDescent="0.2">
      <c r="A20" s="526"/>
      <c r="B20" s="168" t="s">
        <v>845</v>
      </c>
      <c r="C20" s="143">
        <v>10</v>
      </c>
      <c r="D20" s="317">
        <f>SUM(D21:D22)</f>
        <v>0</v>
      </c>
      <c r="E20" s="317">
        <f t="shared" ref="E20:AB20" si="8">SUM(E21:E22)</f>
        <v>0</v>
      </c>
      <c r="F20" s="291">
        <f t="shared" si="8"/>
        <v>0</v>
      </c>
      <c r="G20" s="291">
        <f t="shared" si="8"/>
        <v>0</v>
      </c>
      <c r="H20" s="302">
        <f t="shared" si="8"/>
        <v>0</v>
      </c>
      <c r="I20" s="302">
        <f t="shared" si="8"/>
        <v>0</v>
      </c>
      <c r="J20" s="302">
        <f t="shared" si="8"/>
        <v>0</v>
      </c>
      <c r="K20" s="302">
        <f t="shared" si="8"/>
        <v>0</v>
      </c>
      <c r="L20" s="302">
        <f t="shared" si="8"/>
        <v>0</v>
      </c>
      <c r="M20" s="302">
        <f t="shared" si="8"/>
        <v>0</v>
      </c>
      <c r="N20" s="302">
        <f t="shared" si="8"/>
        <v>0</v>
      </c>
      <c r="O20" s="302">
        <f t="shared" si="8"/>
        <v>0</v>
      </c>
      <c r="P20" s="302">
        <f t="shared" si="8"/>
        <v>0</v>
      </c>
      <c r="Q20" s="302">
        <f t="shared" si="8"/>
        <v>0</v>
      </c>
      <c r="R20" s="302">
        <f t="shared" si="8"/>
        <v>0</v>
      </c>
      <c r="S20" s="302">
        <f t="shared" si="8"/>
        <v>0</v>
      </c>
      <c r="T20" s="302">
        <f t="shared" si="8"/>
        <v>0</v>
      </c>
      <c r="U20" s="302">
        <f t="shared" si="8"/>
        <v>0</v>
      </c>
      <c r="V20" s="302">
        <f t="shared" si="8"/>
        <v>0</v>
      </c>
      <c r="W20" s="302">
        <f t="shared" si="8"/>
        <v>0</v>
      </c>
      <c r="X20" s="302">
        <f t="shared" si="8"/>
        <v>0</v>
      </c>
      <c r="Y20" s="302">
        <f t="shared" si="8"/>
        <v>0</v>
      </c>
      <c r="Z20" s="302">
        <f t="shared" si="8"/>
        <v>0</v>
      </c>
      <c r="AA20" s="302">
        <f t="shared" si="8"/>
        <v>0</v>
      </c>
      <c r="AB20" s="302">
        <f t="shared" si="8"/>
        <v>0</v>
      </c>
      <c r="AC20" s="302">
        <f>SUM(AC21:AC22)</f>
        <v>0</v>
      </c>
      <c r="AD20" s="504"/>
      <c r="AE20" s="161"/>
    </row>
    <row r="21" spans="1:31" s="162" customFormat="1" ht="23.25" customHeight="1" x14ac:dyDescent="0.2">
      <c r="A21" s="526"/>
      <c r="B21" s="168" t="s">
        <v>846</v>
      </c>
      <c r="C21" s="143">
        <v>11</v>
      </c>
      <c r="D21" s="316"/>
      <c r="E21" s="316"/>
      <c r="F21" s="290"/>
      <c r="G21" s="290"/>
      <c r="H21" s="306">
        <f t="shared" si="0"/>
        <v>0</v>
      </c>
      <c r="I21" s="301"/>
      <c r="J21" s="301"/>
      <c r="K21" s="301"/>
      <c r="L21" s="306">
        <f t="shared" si="1"/>
        <v>0</v>
      </c>
      <c r="M21" s="301"/>
      <c r="N21" s="301"/>
      <c r="O21" s="301"/>
      <c r="P21" s="302">
        <f t="shared" si="2"/>
        <v>0</v>
      </c>
      <c r="Q21" s="301"/>
      <c r="R21" s="301"/>
      <c r="S21" s="301"/>
      <c r="T21" s="302">
        <f t="shared" si="3"/>
        <v>0</v>
      </c>
      <c r="U21" s="301"/>
      <c r="V21" s="301"/>
      <c r="W21" s="301"/>
      <c r="X21" s="301"/>
      <c r="Y21" s="302">
        <f t="shared" si="6"/>
        <v>0</v>
      </c>
      <c r="Z21" s="301"/>
      <c r="AA21" s="301"/>
      <c r="AB21" s="301"/>
      <c r="AC21" s="301"/>
      <c r="AD21" s="504"/>
      <c r="AE21" s="161"/>
    </row>
    <row r="22" spans="1:31" s="162" customFormat="1" ht="16.5" customHeight="1" x14ac:dyDescent="0.2">
      <c r="A22" s="526"/>
      <c r="B22" s="168" t="s">
        <v>847</v>
      </c>
      <c r="C22" s="143">
        <v>12</v>
      </c>
      <c r="D22" s="316"/>
      <c r="E22" s="316"/>
      <c r="F22" s="290"/>
      <c r="G22" s="290"/>
      <c r="H22" s="306">
        <f t="shared" si="0"/>
        <v>0</v>
      </c>
      <c r="I22" s="301"/>
      <c r="J22" s="301"/>
      <c r="K22" s="301"/>
      <c r="L22" s="306">
        <f t="shared" si="1"/>
        <v>0</v>
      </c>
      <c r="M22" s="301"/>
      <c r="N22" s="301"/>
      <c r="O22" s="301"/>
      <c r="P22" s="302">
        <f t="shared" si="2"/>
        <v>0</v>
      </c>
      <c r="Q22" s="301"/>
      <c r="R22" s="301"/>
      <c r="S22" s="301"/>
      <c r="T22" s="302">
        <f t="shared" si="3"/>
        <v>0</v>
      </c>
      <c r="U22" s="301"/>
      <c r="V22" s="301"/>
      <c r="W22" s="301"/>
      <c r="X22" s="301"/>
      <c r="Y22" s="302">
        <f t="shared" si="6"/>
        <v>0</v>
      </c>
      <c r="Z22" s="301"/>
      <c r="AA22" s="301"/>
      <c r="AB22" s="301"/>
      <c r="AC22" s="301"/>
      <c r="AD22" s="504"/>
      <c r="AE22" s="161"/>
    </row>
    <row r="23" spans="1:31" s="162" customFormat="1" ht="16.5" customHeight="1" x14ac:dyDescent="0.2">
      <c r="A23" s="526"/>
      <c r="B23" s="168" t="s">
        <v>857</v>
      </c>
      <c r="C23" s="143">
        <v>13</v>
      </c>
      <c r="D23" s="320"/>
      <c r="E23" s="320"/>
      <c r="F23" s="315"/>
      <c r="G23" s="315"/>
      <c r="H23" s="307">
        <f t="shared" si="0"/>
        <v>0</v>
      </c>
      <c r="I23" s="314"/>
      <c r="J23" s="314"/>
      <c r="K23" s="314"/>
      <c r="L23" s="307">
        <f t="shared" si="1"/>
        <v>0</v>
      </c>
      <c r="M23" s="314"/>
      <c r="N23" s="314"/>
      <c r="O23" s="314"/>
      <c r="P23" s="305">
        <f t="shared" si="2"/>
        <v>0</v>
      </c>
      <c r="Q23" s="314"/>
      <c r="R23" s="314"/>
      <c r="S23" s="314"/>
      <c r="T23" s="305">
        <f t="shared" si="3"/>
        <v>0</v>
      </c>
      <c r="U23" s="314"/>
      <c r="V23" s="314"/>
      <c r="W23" s="314"/>
      <c r="X23" s="314"/>
      <c r="Y23" s="305">
        <f t="shared" si="6"/>
        <v>0</v>
      </c>
      <c r="Z23" s="314"/>
      <c r="AA23" s="314"/>
      <c r="AB23" s="314"/>
      <c r="AC23" s="314"/>
      <c r="AD23" s="504"/>
      <c r="AE23" s="161"/>
    </row>
    <row r="24" spans="1:31" s="162" customFormat="1" ht="16.5" customHeight="1" x14ac:dyDescent="0.2">
      <c r="A24" s="526"/>
      <c r="B24" s="168" t="s">
        <v>848</v>
      </c>
      <c r="C24" s="143">
        <v>14</v>
      </c>
      <c r="D24" s="321">
        <f>SUM(D25:D27)</f>
        <v>0</v>
      </c>
      <c r="E24" s="321">
        <f t="shared" ref="E24:AC24" si="9">SUM(E25:E27)</f>
        <v>0</v>
      </c>
      <c r="F24" s="294">
        <f t="shared" si="9"/>
        <v>0</v>
      </c>
      <c r="G24" s="294">
        <f t="shared" si="9"/>
        <v>0</v>
      </c>
      <c r="H24" s="305">
        <f t="shared" si="9"/>
        <v>0</v>
      </c>
      <c r="I24" s="305">
        <f t="shared" si="9"/>
        <v>0</v>
      </c>
      <c r="J24" s="305">
        <f t="shared" si="9"/>
        <v>0</v>
      </c>
      <c r="K24" s="305">
        <f t="shared" si="9"/>
        <v>0</v>
      </c>
      <c r="L24" s="305">
        <f t="shared" si="9"/>
        <v>0</v>
      </c>
      <c r="M24" s="305">
        <f t="shared" si="9"/>
        <v>0</v>
      </c>
      <c r="N24" s="305">
        <f t="shared" si="9"/>
        <v>0</v>
      </c>
      <c r="O24" s="305">
        <f t="shared" si="9"/>
        <v>0</v>
      </c>
      <c r="P24" s="305">
        <f t="shared" si="9"/>
        <v>0</v>
      </c>
      <c r="Q24" s="305">
        <f t="shared" si="9"/>
        <v>0</v>
      </c>
      <c r="R24" s="305">
        <f t="shared" si="9"/>
        <v>0</v>
      </c>
      <c r="S24" s="305">
        <f t="shared" si="9"/>
        <v>0</v>
      </c>
      <c r="T24" s="305">
        <f t="shared" si="9"/>
        <v>0</v>
      </c>
      <c r="U24" s="305">
        <f t="shared" si="9"/>
        <v>0</v>
      </c>
      <c r="V24" s="305">
        <f t="shared" si="9"/>
        <v>0</v>
      </c>
      <c r="W24" s="305">
        <f t="shared" si="9"/>
        <v>0</v>
      </c>
      <c r="X24" s="305">
        <f t="shared" si="9"/>
        <v>0</v>
      </c>
      <c r="Y24" s="305">
        <f t="shared" si="9"/>
        <v>0</v>
      </c>
      <c r="Z24" s="305">
        <f t="shared" si="9"/>
        <v>0</v>
      </c>
      <c r="AA24" s="305">
        <f t="shared" si="9"/>
        <v>0</v>
      </c>
      <c r="AB24" s="305">
        <f t="shared" si="9"/>
        <v>0</v>
      </c>
      <c r="AC24" s="305">
        <f t="shared" si="9"/>
        <v>0</v>
      </c>
      <c r="AD24" s="504"/>
      <c r="AE24" s="161"/>
    </row>
    <row r="25" spans="1:31" s="162" customFormat="1" ht="32.25" x14ac:dyDescent="0.2">
      <c r="A25" s="526"/>
      <c r="B25" s="168" t="s">
        <v>849</v>
      </c>
      <c r="C25" s="143">
        <v>15</v>
      </c>
      <c r="D25" s="320"/>
      <c r="E25" s="320"/>
      <c r="F25" s="315"/>
      <c r="G25" s="315"/>
      <c r="H25" s="307">
        <f t="shared" si="0"/>
        <v>0</v>
      </c>
      <c r="I25" s="314"/>
      <c r="J25" s="314"/>
      <c r="K25" s="314"/>
      <c r="L25" s="307">
        <f t="shared" si="1"/>
        <v>0</v>
      </c>
      <c r="M25" s="314"/>
      <c r="N25" s="314"/>
      <c r="O25" s="314"/>
      <c r="P25" s="305">
        <f t="shared" si="2"/>
        <v>0</v>
      </c>
      <c r="Q25" s="314"/>
      <c r="R25" s="314"/>
      <c r="S25" s="314"/>
      <c r="T25" s="305">
        <f t="shared" si="3"/>
        <v>0</v>
      </c>
      <c r="U25" s="314"/>
      <c r="V25" s="314"/>
      <c r="W25" s="314"/>
      <c r="X25" s="314"/>
      <c r="Y25" s="305">
        <f t="shared" si="6"/>
        <v>0</v>
      </c>
      <c r="Z25" s="314"/>
      <c r="AA25" s="314"/>
      <c r="AB25" s="314"/>
      <c r="AC25" s="314"/>
      <c r="AD25" s="504"/>
      <c r="AE25" s="161"/>
    </row>
    <row r="26" spans="1:31" s="162" customFormat="1" ht="16.5" customHeight="1" x14ac:dyDescent="0.2">
      <c r="A26" s="526"/>
      <c r="B26" s="168" t="s">
        <v>850</v>
      </c>
      <c r="C26" s="143">
        <v>16</v>
      </c>
      <c r="D26" s="320"/>
      <c r="E26" s="320"/>
      <c r="F26" s="315"/>
      <c r="G26" s="315"/>
      <c r="H26" s="307">
        <f t="shared" si="0"/>
        <v>0</v>
      </c>
      <c r="I26" s="314"/>
      <c r="J26" s="314"/>
      <c r="K26" s="314"/>
      <c r="L26" s="307">
        <f t="shared" si="1"/>
        <v>0</v>
      </c>
      <c r="M26" s="314"/>
      <c r="N26" s="314"/>
      <c r="O26" s="314"/>
      <c r="P26" s="305">
        <f t="shared" si="2"/>
        <v>0</v>
      </c>
      <c r="Q26" s="314"/>
      <c r="R26" s="314"/>
      <c r="S26" s="314"/>
      <c r="T26" s="305">
        <f t="shared" si="3"/>
        <v>0</v>
      </c>
      <c r="U26" s="314"/>
      <c r="V26" s="314"/>
      <c r="W26" s="314"/>
      <c r="X26" s="314"/>
      <c r="Y26" s="305">
        <f t="shared" si="6"/>
        <v>0</v>
      </c>
      <c r="Z26" s="314"/>
      <c r="AA26" s="314"/>
      <c r="AB26" s="314"/>
      <c r="AC26" s="314"/>
      <c r="AD26" s="504"/>
      <c r="AE26" s="161"/>
    </row>
    <row r="27" spans="1:31" s="162" customFormat="1" ht="16.5" customHeight="1" x14ac:dyDescent="0.2">
      <c r="A27" s="526"/>
      <c r="B27" s="173" t="s">
        <v>852</v>
      </c>
      <c r="C27" s="143">
        <v>17</v>
      </c>
      <c r="D27" s="322"/>
      <c r="E27" s="316"/>
      <c r="F27" s="290"/>
      <c r="G27" s="290"/>
      <c r="H27" s="306">
        <f t="shared" si="0"/>
        <v>0</v>
      </c>
      <c r="I27" s="301"/>
      <c r="J27" s="301"/>
      <c r="K27" s="301"/>
      <c r="L27" s="306">
        <f t="shared" si="1"/>
        <v>0</v>
      </c>
      <c r="M27" s="301"/>
      <c r="N27" s="301"/>
      <c r="O27" s="301"/>
      <c r="P27" s="302">
        <f t="shared" si="2"/>
        <v>0</v>
      </c>
      <c r="Q27" s="301"/>
      <c r="R27" s="301"/>
      <c r="S27" s="301"/>
      <c r="T27" s="302">
        <f t="shared" si="3"/>
        <v>0</v>
      </c>
      <c r="U27" s="301"/>
      <c r="V27" s="301"/>
      <c r="W27" s="301"/>
      <c r="X27" s="301"/>
      <c r="Y27" s="302">
        <f>SUM(Z27:AC27)</f>
        <v>0</v>
      </c>
      <c r="Z27" s="301"/>
      <c r="AA27" s="301"/>
      <c r="AB27" s="301"/>
      <c r="AC27" s="301"/>
      <c r="AD27" s="504"/>
      <c r="AE27" s="161"/>
    </row>
    <row r="28" spans="1:31" s="162" customFormat="1" ht="16.5" customHeight="1" x14ac:dyDescent="0.2">
      <c r="A28" s="526"/>
      <c r="B28" s="173" t="s">
        <v>851</v>
      </c>
      <c r="C28" s="143">
        <v>18</v>
      </c>
      <c r="D28" s="316"/>
      <c r="E28" s="316"/>
      <c r="F28" s="290"/>
      <c r="G28" s="290"/>
      <c r="H28" s="306">
        <f t="shared" si="0"/>
        <v>0</v>
      </c>
      <c r="I28" s="301"/>
      <c r="J28" s="301"/>
      <c r="K28" s="301"/>
      <c r="L28" s="306">
        <f t="shared" si="1"/>
        <v>0</v>
      </c>
      <c r="M28" s="301"/>
      <c r="N28" s="301"/>
      <c r="O28" s="301"/>
      <c r="P28" s="302">
        <f t="shared" si="2"/>
        <v>0</v>
      </c>
      <c r="Q28" s="301"/>
      <c r="R28" s="301"/>
      <c r="S28" s="301"/>
      <c r="T28" s="302">
        <f>SUM(U28:X28)</f>
        <v>0</v>
      </c>
      <c r="U28" s="301"/>
      <c r="V28" s="301"/>
      <c r="W28" s="301"/>
      <c r="X28" s="301"/>
      <c r="Y28" s="302">
        <f t="shared" si="6"/>
        <v>0</v>
      </c>
      <c r="Z28" s="301"/>
      <c r="AA28" s="301"/>
      <c r="AB28" s="301"/>
      <c r="AC28" s="301"/>
      <c r="AD28" s="504"/>
      <c r="AE28" s="161"/>
    </row>
    <row r="29" spans="1:31" s="162" customFormat="1" ht="16.5" customHeight="1" x14ac:dyDescent="0.2">
      <c r="A29" s="526"/>
      <c r="B29" s="173" t="s">
        <v>853</v>
      </c>
      <c r="C29" s="143">
        <v>19</v>
      </c>
      <c r="D29" s="316"/>
      <c r="E29" s="316"/>
      <c r="F29" s="290"/>
      <c r="G29" s="290"/>
      <c r="H29" s="306">
        <f t="shared" si="0"/>
        <v>0</v>
      </c>
      <c r="I29" s="301"/>
      <c r="J29" s="301"/>
      <c r="K29" s="301"/>
      <c r="L29" s="306">
        <f t="shared" si="1"/>
        <v>0</v>
      </c>
      <c r="M29" s="301"/>
      <c r="N29" s="301"/>
      <c r="O29" s="301"/>
      <c r="P29" s="302">
        <f t="shared" si="2"/>
        <v>0</v>
      </c>
      <c r="Q29" s="301"/>
      <c r="R29" s="301"/>
      <c r="S29" s="301"/>
      <c r="T29" s="302">
        <f t="shared" si="3"/>
        <v>0</v>
      </c>
      <c r="U29" s="301"/>
      <c r="V29" s="301"/>
      <c r="W29" s="301"/>
      <c r="X29" s="301"/>
      <c r="Y29" s="302">
        <f t="shared" si="6"/>
        <v>0</v>
      </c>
      <c r="Z29" s="301"/>
      <c r="AA29" s="301"/>
      <c r="AB29" s="301"/>
      <c r="AC29" s="301"/>
      <c r="AD29" s="504"/>
      <c r="AE29" s="161"/>
    </row>
    <row r="30" spans="1:31" s="162" customFormat="1" ht="12.75" x14ac:dyDescent="0.2">
      <c r="B30" s="173" t="s">
        <v>713</v>
      </c>
      <c r="C30" s="143">
        <v>20</v>
      </c>
      <c r="D30" s="316">
        <v>16</v>
      </c>
      <c r="E30" s="316"/>
      <c r="F30" s="290">
        <v>10</v>
      </c>
      <c r="G30" s="290">
        <v>6</v>
      </c>
      <c r="H30" s="306">
        <f t="shared" si="0"/>
        <v>3518.6</v>
      </c>
      <c r="I30" s="301">
        <v>3518.6</v>
      </c>
      <c r="J30" s="301"/>
      <c r="K30" s="301"/>
      <c r="L30" s="306">
        <f>SUM(M30:O30)</f>
        <v>0</v>
      </c>
      <c r="M30" s="301"/>
      <c r="N30" s="301"/>
      <c r="O30" s="301"/>
      <c r="P30" s="302">
        <f t="shared" si="2"/>
        <v>550</v>
      </c>
      <c r="Q30" s="301">
        <v>550</v>
      </c>
      <c r="R30" s="301"/>
      <c r="S30" s="301"/>
      <c r="T30" s="302">
        <f t="shared" si="3"/>
        <v>3518.6</v>
      </c>
      <c r="U30" s="301"/>
      <c r="V30" s="301"/>
      <c r="W30" s="301">
        <v>3518.6</v>
      </c>
      <c r="X30" s="301"/>
      <c r="Y30" s="302">
        <f t="shared" si="6"/>
        <v>550</v>
      </c>
      <c r="Z30" s="301"/>
      <c r="AA30" s="301"/>
      <c r="AB30" s="301">
        <v>550</v>
      </c>
      <c r="AC30" s="301"/>
      <c r="AE30" s="161"/>
    </row>
    <row r="31" spans="1:31" s="162" customFormat="1" ht="12.75" x14ac:dyDescent="0.2">
      <c r="B31" s="174" t="s">
        <v>591</v>
      </c>
      <c r="C31" s="143">
        <v>21</v>
      </c>
      <c r="D31" s="317">
        <f>SUM(D11:D13,D24,D28:D30)</f>
        <v>23</v>
      </c>
      <c r="E31" s="317">
        <f t="shared" ref="E31:AC31" si="10">SUM(E11:E13,E24,E28:E30)</f>
        <v>0</v>
      </c>
      <c r="F31" s="291">
        <f t="shared" si="10"/>
        <v>16</v>
      </c>
      <c r="G31" s="291">
        <f t="shared" si="10"/>
        <v>6</v>
      </c>
      <c r="H31" s="302">
        <f t="shared" si="10"/>
        <v>6181</v>
      </c>
      <c r="I31" s="302">
        <f t="shared" si="10"/>
        <v>5795.6</v>
      </c>
      <c r="J31" s="302">
        <f t="shared" si="10"/>
        <v>385.4</v>
      </c>
      <c r="K31" s="302">
        <f t="shared" si="10"/>
        <v>0</v>
      </c>
      <c r="L31" s="302">
        <f t="shared" si="10"/>
        <v>0</v>
      </c>
      <c r="M31" s="302">
        <f t="shared" si="10"/>
        <v>0</v>
      </c>
      <c r="N31" s="302">
        <f t="shared" si="10"/>
        <v>0</v>
      </c>
      <c r="O31" s="302">
        <f t="shared" si="10"/>
        <v>0</v>
      </c>
      <c r="P31" s="302">
        <f t="shared" si="10"/>
        <v>550</v>
      </c>
      <c r="Q31" s="302">
        <f t="shared" si="10"/>
        <v>550</v>
      </c>
      <c r="R31" s="302">
        <f t="shared" si="10"/>
        <v>0</v>
      </c>
      <c r="S31" s="302">
        <f t="shared" si="10"/>
        <v>0</v>
      </c>
      <c r="T31" s="302">
        <f t="shared" si="10"/>
        <v>6181</v>
      </c>
      <c r="U31" s="302">
        <f t="shared" si="10"/>
        <v>0</v>
      </c>
      <c r="V31" s="302">
        <f t="shared" si="10"/>
        <v>575.29999999999995</v>
      </c>
      <c r="W31" s="302">
        <f t="shared" si="10"/>
        <v>5605.7</v>
      </c>
      <c r="X31" s="302">
        <f t="shared" si="10"/>
        <v>0</v>
      </c>
      <c r="Y31" s="302">
        <f t="shared" si="10"/>
        <v>550</v>
      </c>
      <c r="Z31" s="302">
        <f t="shared" si="10"/>
        <v>0</v>
      </c>
      <c r="AA31" s="302">
        <f t="shared" si="10"/>
        <v>0</v>
      </c>
      <c r="AB31" s="302">
        <f t="shared" si="10"/>
        <v>550</v>
      </c>
      <c r="AC31" s="302">
        <f t="shared" si="10"/>
        <v>0</v>
      </c>
      <c r="AE31" s="161"/>
    </row>
  </sheetData>
  <sheetProtection algorithmName="SHA-512" hashValue="x8erk1t8VLbahPuk5wj4Tm9lkDb7H8dhdZ/GovFA2NEiSSkFOkVW0H9vHsdRYZZUoo8oYWRziGxRhgjZJ8Dq/Q==" saltValue="oaC2Gae6QgTdLSPrtfZvrw==" spinCount="100000" sheet="1" objects="1" scenarios="1" selectLockedCells="1"/>
  <mergeCells count="33">
    <mergeCell ref="A1:T1"/>
    <mergeCell ref="A2:A29"/>
    <mergeCell ref="B2:AC2"/>
    <mergeCell ref="Y6:AC6"/>
    <mergeCell ref="AC7:AC9"/>
    <mergeCell ref="H7:K7"/>
    <mergeCell ref="L7:O7"/>
    <mergeCell ref="T7:T9"/>
    <mergeCell ref="U7:U9"/>
    <mergeCell ref="V7:V9"/>
    <mergeCell ref="W7:W9"/>
    <mergeCell ref="H8:S8"/>
    <mergeCell ref="B4:B9"/>
    <mergeCell ref="C4:C9"/>
    <mergeCell ref="D4:E5"/>
    <mergeCell ref="F4:G5"/>
    <mergeCell ref="D6:D9"/>
    <mergeCell ref="E6:E9"/>
    <mergeCell ref="F6:F9"/>
    <mergeCell ref="AB7:AB9"/>
    <mergeCell ref="H6:O6"/>
    <mergeCell ref="Y7:Y9"/>
    <mergeCell ref="T6:X6"/>
    <mergeCell ref="G6:G9"/>
    <mergeCell ref="AA7:AA9"/>
    <mergeCell ref="P6:S7"/>
    <mergeCell ref="X7:X9"/>
    <mergeCell ref="Z7:Z9"/>
    <mergeCell ref="AD2:AD29"/>
    <mergeCell ref="X3:AC3"/>
    <mergeCell ref="H4:AC4"/>
    <mergeCell ref="H5:S5"/>
    <mergeCell ref="T5:AC5"/>
  </mergeCells>
  <conditionalFormatting sqref="H11:H12 T11:T12 T14:T31 H14:H31">
    <cfRule type="expression" dxfId="12" priority="11">
      <formula>IF($H11&lt;&gt;$T11,1,0)=1</formula>
    </cfRule>
  </conditionalFormatting>
  <conditionalFormatting sqref="Y11:Y12 P11:P12 P14:P31 Y14:Y31">
    <cfRule type="expression" dxfId="11" priority="5">
      <formula>IF($P11&lt;&gt;$Y11,1,0)=1</formula>
    </cfRule>
  </conditionalFormatting>
  <conditionalFormatting sqref="U31 Z31">
    <cfRule type="expression" dxfId="10" priority="4">
      <formula>IF(SUM($U31,$Z31)&lt;&gt;$AE11,1,0)=1</formula>
    </cfRule>
  </conditionalFormatting>
  <conditionalFormatting sqref="V31 AA31">
    <cfRule type="expression" dxfId="9" priority="3">
      <formula>IF(SUM($V31,$AA31)&lt;&gt;$AE12,1,0)=1</formula>
    </cfRule>
  </conditionalFormatting>
  <conditionalFormatting sqref="W31 AB31">
    <cfRule type="expression" dxfId="8" priority="2">
      <formula>IF(SUM($W31,$AB31)&lt;&gt;$AE13,1,0)=1</formula>
    </cfRule>
  </conditionalFormatting>
  <conditionalFormatting sqref="X31 AC31">
    <cfRule type="expression" dxfId="7" priority="1">
      <formula>IF(SUM($X31,$AC31)&lt;&gt;$AE14,1,0)=1</formula>
    </cfRule>
  </conditionalFormatting>
  <dataValidations count="5">
    <dataValidation type="custom" allowBlank="1" showInputMessage="1" showErrorMessage="1" errorTitle="Ошибка" error="Введите до одного знака после запятой." sqref="Z17:AC17 U17:X17 Q17:S17 D20:E20 D17:E17 M17:O17 I17:K17 D13:E14 Z20:AC20 I20:K20 M20:O20 Q20:S20 U20:X20 Z24:AC24 I24:K24 M24:O24 Q24:S24 U24:X24 T11:T30 Y11:Y30 L11:L30 P11:P30 H11:H30 Z13:AC14 I13:K14 M13:O14 Q13:S14 U13:X14 D24:E24">
      <formula1>OR(D11=ROUND(D11,1),D11=INT(D11))</formula1>
      <formula2>0</formula2>
    </dataValidation>
    <dataValidation type="custom" allowBlank="1" showInputMessage="1" showErrorMessage="1" errorTitle="Ошибка" error="Введите до двух знаков после запятой." sqref="Z15:AC16 Z18:AC19 Z21:AC23 Z25:AC30 Z11:AC12 I25:K30 I21:K23 I18:K19 I15:K16 I11:K12 M11:O12 M15:O16 M18:O19 M21:O23 M25:O30 Q25:S30 Q21:S23 Q18:S19 Q15:S16 Q11:S12 U11:X12 U15:X16 U18:X19 U21:X23 U25:X30">
      <formula1>OR(I11=ROUND(I11,1),I11=INT(I11))</formula1>
    </dataValidation>
    <dataValidation type="whole" operator="greaterThan" allowBlank="1" showInputMessage="1" showErrorMessage="1" sqref="F11:G31">
      <formula1>0</formula1>
    </dataValidation>
    <dataValidation type="custom" allowBlank="1" showInputMessage="1" showErrorMessage="1" errorTitle="Ошибка" error="Введите до одного знака после запятой." sqref="E19">
      <formula1>OR(E19=ROUND(E19,2),E19=INT(E19))</formula1>
    </dataValidation>
    <dataValidation type="custom" allowBlank="1" showInputMessage="1" showErrorMessage="1" errorTitle="Ошибка" error="Введите до двух знаков после запятой." sqref="D11:E12 D15:E16 D18 E18 D19 D21:E23 D25:E30">
      <formula1>OR(D11=ROUND(D11,2),D11=INT(D11))</formula1>
    </dataValidation>
  </dataValidations>
  <pageMargins left="0.23611111111111099" right="0.23611111111111099" top="0.59027777777777801" bottom="0.39374999999999999" header="0.51180555555555496" footer="0.51180555555555496"/>
  <pageSetup paperSize="9" scale="42" firstPageNumber="0" fitToHeight="10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KR49"/>
  <sheetViews>
    <sheetView showGridLines="0" showZeros="0" tabSelected="1" topLeftCell="B1" zoomScale="80" zoomScaleNormal="80" workbookViewId="0">
      <pane ySplit="6" topLeftCell="A19" activePane="bottomLeft" state="frozen"/>
      <selection activeCell="B1" sqref="B1"/>
      <selection pane="bottomLeft" activeCell="I25" sqref="I25"/>
    </sheetView>
  </sheetViews>
  <sheetFormatPr defaultRowHeight="15" x14ac:dyDescent="0.25"/>
  <cols>
    <col min="1" max="1" width="5.28515625" style="157" hidden="1" customWidth="1"/>
    <col min="2" max="2" width="51.5703125" style="157" customWidth="1"/>
    <col min="3" max="3" width="7.7109375" style="158" customWidth="1"/>
    <col min="4" max="4" width="15" style="158" customWidth="1"/>
    <col min="5" max="5" width="16.7109375" style="158" customWidth="1"/>
    <col min="6" max="6" width="15.42578125" style="157" customWidth="1"/>
    <col min="7" max="7" width="15.85546875" style="157" customWidth="1"/>
    <col min="8" max="8" width="15" style="157" customWidth="1"/>
    <col min="9" max="9" width="16.42578125" style="157" customWidth="1"/>
    <col min="10" max="10" width="16.85546875" style="157" customWidth="1"/>
    <col min="11" max="11" width="27" style="157" customWidth="1"/>
    <col min="12" max="20" width="9.140625" style="157" customWidth="1"/>
    <col min="21" max="21" width="8.140625" style="157" customWidth="1"/>
    <col min="22" max="22" width="0.5703125" style="157" hidden="1" customWidth="1"/>
    <col min="23" max="980" width="9.140625" style="157" customWidth="1"/>
  </cols>
  <sheetData>
    <row r="1" spans="1:22" s="144" customFormat="1" ht="21.75" customHeight="1" x14ac:dyDescent="0.25">
      <c r="A1" s="539"/>
      <c r="B1" s="540" t="s">
        <v>789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22" s="145" customFormat="1" ht="18" customHeight="1" x14ac:dyDescent="0.25">
      <c r="A2" s="539"/>
      <c r="B2" s="239"/>
      <c r="C2" s="240"/>
      <c r="D2" s="240"/>
      <c r="E2" s="240"/>
      <c r="F2" s="239"/>
      <c r="G2" s="239"/>
      <c r="H2" s="239"/>
      <c r="I2" s="554" t="s">
        <v>803</v>
      </c>
      <c r="J2" s="554"/>
      <c r="K2" s="554"/>
      <c r="L2" s="241"/>
      <c r="M2" s="241"/>
      <c r="N2" s="241"/>
      <c r="O2" s="241"/>
    </row>
    <row r="3" spans="1:22" s="146" customFormat="1" ht="23.25" customHeight="1" x14ac:dyDescent="0.2">
      <c r="A3" s="539"/>
      <c r="B3" s="541" t="s">
        <v>760</v>
      </c>
      <c r="C3" s="541" t="s">
        <v>80</v>
      </c>
      <c r="D3" s="541" t="s">
        <v>761</v>
      </c>
      <c r="E3" s="544" t="s">
        <v>804</v>
      </c>
      <c r="F3" s="545"/>
      <c r="G3" s="545"/>
      <c r="H3" s="545"/>
      <c r="I3" s="545"/>
      <c r="J3" s="545"/>
      <c r="K3" s="546"/>
      <c r="L3" s="242"/>
      <c r="M3" s="242"/>
      <c r="N3" s="242"/>
      <c r="O3" s="242"/>
    </row>
    <row r="4" spans="1:22" s="146" customFormat="1" ht="24" customHeight="1" x14ac:dyDescent="0.2">
      <c r="A4" s="539"/>
      <c r="B4" s="542"/>
      <c r="C4" s="542"/>
      <c r="D4" s="542"/>
      <c r="E4" s="547"/>
      <c r="F4" s="548"/>
      <c r="G4" s="548"/>
      <c r="H4" s="548"/>
      <c r="I4" s="548"/>
      <c r="J4" s="548"/>
      <c r="K4" s="549"/>
      <c r="L4" s="242"/>
      <c r="M4" s="242"/>
      <c r="N4" s="242"/>
      <c r="O4" s="242"/>
    </row>
    <row r="5" spans="1:22" s="146" customFormat="1" ht="93.75" customHeight="1" x14ac:dyDescent="0.2">
      <c r="A5" s="539"/>
      <c r="B5" s="542"/>
      <c r="C5" s="542"/>
      <c r="D5" s="542"/>
      <c r="E5" s="550" t="s">
        <v>762</v>
      </c>
      <c r="F5" s="551"/>
      <c r="G5" s="550" t="s">
        <v>805</v>
      </c>
      <c r="H5" s="551"/>
      <c r="I5" s="550" t="s">
        <v>806</v>
      </c>
      <c r="J5" s="551"/>
      <c r="K5" s="541" t="s">
        <v>807</v>
      </c>
      <c r="L5" s="242"/>
      <c r="M5" s="242"/>
      <c r="N5" s="242"/>
      <c r="O5" s="242"/>
    </row>
    <row r="6" spans="1:22" s="147" customFormat="1" ht="25.5" customHeight="1" x14ac:dyDescent="0.25">
      <c r="A6" s="539"/>
      <c r="B6" s="543"/>
      <c r="C6" s="543"/>
      <c r="D6" s="543"/>
      <c r="E6" s="243" t="s">
        <v>54</v>
      </c>
      <c r="F6" s="243" t="s">
        <v>59</v>
      </c>
      <c r="G6" s="243" t="s">
        <v>54</v>
      </c>
      <c r="H6" s="243" t="s">
        <v>59</v>
      </c>
      <c r="I6" s="243" t="s">
        <v>54</v>
      </c>
      <c r="J6" s="243" t="s">
        <v>59</v>
      </c>
      <c r="K6" s="543"/>
      <c r="L6" s="244"/>
      <c r="M6" s="244"/>
      <c r="N6" s="244"/>
      <c r="O6" s="244"/>
      <c r="V6" s="147" t="s">
        <v>878</v>
      </c>
    </row>
    <row r="7" spans="1:22" s="147" customFormat="1" ht="24.75" customHeight="1" x14ac:dyDescent="0.25">
      <c r="A7" s="539"/>
      <c r="B7" s="245">
        <v>1</v>
      </c>
      <c r="C7" s="246" t="s">
        <v>808</v>
      </c>
      <c r="D7" s="245">
        <v>3</v>
      </c>
      <c r="E7" s="245">
        <v>4</v>
      </c>
      <c r="F7" s="245">
        <v>5</v>
      </c>
      <c r="G7" s="245">
        <v>6</v>
      </c>
      <c r="H7" s="245">
        <v>7</v>
      </c>
      <c r="I7" s="245">
        <v>8</v>
      </c>
      <c r="J7" s="245">
        <v>9</v>
      </c>
      <c r="K7" s="246" t="s">
        <v>58</v>
      </c>
      <c r="L7" s="244"/>
      <c r="M7" s="244"/>
      <c r="N7" s="244"/>
      <c r="O7" s="244"/>
      <c r="V7" s="237">
        <f>SUM(Раздел12!U31,Раздел12!Z31)</f>
        <v>0</v>
      </c>
    </row>
    <row r="8" spans="1:22" s="146" customFormat="1" ht="27" customHeight="1" x14ac:dyDescent="0.2">
      <c r="A8" s="539"/>
      <c r="B8" s="247" t="s">
        <v>763</v>
      </c>
      <c r="C8" s="248" t="s">
        <v>47</v>
      </c>
      <c r="D8" s="249">
        <f>SUM(E8:K8)</f>
        <v>12448.9</v>
      </c>
      <c r="E8" s="249">
        <f>SUM(E9:E13,E16,E21:E22,E26)</f>
        <v>0</v>
      </c>
      <c r="F8" s="249">
        <f t="shared" ref="F8:K8" si="0">SUM(F9:F13,F16,F21:F22,F26)</f>
        <v>0</v>
      </c>
      <c r="G8" s="249">
        <f t="shared" si="0"/>
        <v>575.29999999999995</v>
      </c>
      <c r="H8" s="249">
        <f t="shared" si="0"/>
        <v>0</v>
      </c>
      <c r="I8" s="249">
        <f t="shared" si="0"/>
        <v>11488</v>
      </c>
      <c r="J8" s="249">
        <f t="shared" si="0"/>
        <v>385.59999999999997</v>
      </c>
      <c r="K8" s="249">
        <f t="shared" si="0"/>
        <v>0</v>
      </c>
      <c r="L8" s="242"/>
      <c r="M8" s="242"/>
      <c r="N8" s="242"/>
      <c r="O8" s="242"/>
      <c r="V8" s="238">
        <f>SUM(Раздел12!V31,Раздел12!AA31)</f>
        <v>575.29999999999995</v>
      </c>
    </row>
    <row r="9" spans="1:22" s="146" customFormat="1" ht="30" customHeight="1" x14ac:dyDescent="0.2">
      <c r="A9" s="539"/>
      <c r="B9" s="250" t="s">
        <v>809</v>
      </c>
      <c r="C9" s="251" t="s">
        <v>48</v>
      </c>
      <c r="D9" s="249">
        <f t="shared" ref="D9:D26" si="1">SUM(E9:K9)</f>
        <v>6731</v>
      </c>
      <c r="E9" s="254"/>
      <c r="F9" s="255"/>
      <c r="G9" s="255">
        <v>575.29999999999995</v>
      </c>
      <c r="H9" s="255"/>
      <c r="I9" s="255">
        <v>5770.3</v>
      </c>
      <c r="J9" s="255">
        <v>385.4</v>
      </c>
      <c r="K9" s="255"/>
      <c r="L9" s="242"/>
      <c r="M9" s="242"/>
      <c r="N9" s="242"/>
      <c r="O9" s="242"/>
      <c r="V9" s="238">
        <f>SUM(Раздел12!W31,Раздел12!AB31)</f>
        <v>6155.7</v>
      </c>
    </row>
    <row r="10" spans="1:22" s="146" customFormat="1" ht="23.25" customHeight="1" x14ac:dyDescent="0.2">
      <c r="A10" s="539"/>
      <c r="B10" s="272" t="s">
        <v>810</v>
      </c>
      <c r="C10" s="251" t="s">
        <v>49</v>
      </c>
      <c r="D10" s="249">
        <f t="shared" si="1"/>
        <v>0</v>
      </c>
      <c r="E10" s="254"/>
      <c r="F10" s="255"/>
      <c r="G10" s="255"/>
      <c r="H10" s="255"/>
      <c r="I10" s="255">
        <v>0</v>
      </c>
      <c r="J10" s="255"/>
      <c r="K10" s="255"/>
      <c r="L10" s="242"/>
      <c r="M10" s="242"/>
      <c r="N10" s="242"/>
      <c r="O10" s="242"/>
      <c r="V10" s="238">
        <f>SUM(Раздел12!X31,Раздел12!AC31)</f>
        <v>0</v>
      </c>
    </row>
    <row r="11" spans="1:22" s="146" customFormat="1" ht="30" x14ac:dyDescent="0.2">
      <c r="A11" s="539"/>
      <c r="B11" s="272" t="s">
        <v>811</v>
      </c>
      <c r="C11" s="253" t="s">
        <v>50</v>
      </c>
      <c r="D11" s="249">
        <f t="shared" si="1"/>
        <v>0.2</v>
      </c>
      <c r="E11" s="254"/>
      <c r="F11" s="255"/>
      <c r="G11" s="255"/>
      <c r="H11" s="255"/>
      <c r="I11" s="255">
        <v>0</v>
      </c>
      <c r="J11" s="255">
        <v>0.2</v>
      </c>
      <c r="K11" s="255"/>
      <c r="L11" s="242"/>
      <c r="M11" s="242"/>
      <c r="N11" s="242"/>
      <c r="O11" s="242"/>
      <c r="V11" s="298">
        <f>Раздел12!I31+Раздел12!Q31</f>
        <v>6345.6</v>
      </c>
    </row>
    <row r="12" spans="1:22" s="146" customFormat="1" ht="21" customHeight="1" x14ac:dyDescent="0.2">
      <c r="A12" s="539"/>
      <c r="B12" s="272" t="s">
        <v>872</v>
      </c>
      <c r="C12" s="253" t="s">
        <v>52</v>
      </c>
      <c r="D12" s="249">
        <f t="shared" si="1"/>
        <v>0</v>
      </c>
      <c r="E12" s="254"/>
      <c r="F12" s="255"/>
      <c r="G12" s="255"/>
      <c r="H12" s="255"/>
      <c r="I12" s="255"/>
      <c r="J12" s="255"/>
      <c r="K12" s="255"/>
      <c r="L12" s="242"/>
      <c r="M12" s="242"/>
      <c r="N12" s="242"/>
      <c r="O12" s="242"/>
      <c r="V12" s="298">
        <f>Раздел12!J31+Раздел12!R31</f>
        <v>385.4</v>
      </c>
    </row>
    <row r="13" spans="1:22" s="146" customFormat="1" ht="15.75" customHeight="1" x14ac:dyDescent="0.2">
      <c r="A13" s="539"/>
      <c r="B13" s="272" t="s">
        <v>812</v>
      </c>
      <c r="C13" s="253" t="s">
        <v>53</v>
      </c>
      <c r="D13" s="249">
        <f t="shared" si="1"/>
        <v>0</v>
      </c>
      <c r="E13" s="249">
        <f>SUM(E14:E15)</f>
        <v>0</v>
      </c>
      <c r="F13" s="249">
        <f t="shared" ref="F13:K13" si="2">SUM(F14:F15)</f>
        <v>0</v>
      </c>
      <c r="G13" s="249">
        <f t="shared" si="2"/>
        <v>0</v>
      </c>
      <c r="H13" s="249">
        <f t="shared" si="2"/>
        <v>0</v>
      </c>
      <c r="I13" s="249">
        <f>SUM(I14:I15)</f>
        <v>0</v>
      </c>
      <c r="J13" s="249">
        <f t="shared" si="2"/>
        <v>0</v>
      </c>
      <c r="K13" s="249">
        <f t="shared" si="2"/>
        <v>0</v>
      </c>
      <c r="L13" s="242"/>
      <c r="M13" s="242"/>
      <c r="N13" s="242"/>
      <c r="O13" s="242"/>
      <c r="V13" s="298">
        <f>Раздел12!K31+Раздел12!S31</f>
        <v>0</v>
      </c>
    </row>
    <row r="14" spans="1:22" s="146" customFormat="1" ht="45" x14ac:dyDescent="0.2">
      <c r="A14" s="539"/>
      <c r="B14" s="273" t="s">
        <v>864</v>
      </c>
      <c r="C14" s="253" t="s">
        <v>54</v>
      </c>
      <c r="D14" s="249">
        <f t="shared" si="1"/>
        <v>0</v>
      </c>
      <c r="E14" s="254"/>
      <c r="F14" s="255"/>
      <c r="G14" s="255"/>
      <c r="H14" s="255"/>
      <c r="I14" s="255"/>
      <c r="J14" s="255"/>
      <c r="K14" s="255"/>
      <c r="L14" s="242"/>
      <c r="M14" s="242"/>
      <c r="N14" s="242"/>
      <c r="O14" s="242"/>
    </row>
    <row r="15" spans="1:22" s="146" customFormat="1" ht="18" customHeight="1" x14ac:dyDescent="0.2">
      <c r="A15" s="539"/>
      <c r="B15" s="273" t="s">
        <v>764</v>
      </c>
      <c r="C15" s="253" t="s">
        <v>56</v>
      </c>
      <c r="D15" s="249">
        <f t="shared" si="1"/>
        <v>0</v>
      </c>
      <c r="E15" s="254"/>
      <c r="F15" s="255"/>
      <c r="G15" s="255"/>
      <c r="H15" s="255"/>
      <c r="I15" s="255"/>
      <c r="J15" s="255"/>
      <c r="K15" s="255"/>
      <c r="L15" s="242"/>
      <c r="M15" s="242"/>
      <c r="N15" s="242"/>
      <c r="O15" s="242"/>
    </row>
    <row r="16" spans="1:22" s="146" customFormat="1" ht="60" x14ac:dyDescent="0.2">
      <c r="A16" s="539"/>
      <c r="B16" s="272" t="s">
        <v>854</v>
      </c>
      <c r="C16" s="253" t="s">
        <v>57</v>
      </c>
      <c r="D16" s="249">
        <f t="shared" si="1"/>
        <v>0</v>
      </c>
      <c r="E16" s="249">
        <f>SUM(E17:E20)</f>
        <v>0</v>
      </c>
      <c r="F16" s="249">
        <f t="shared" ref="F16:K16" si="3">SUM(F17:F20)</f>
        <v>0</v>
      </c>
      <c r="G16" s="249">
        <f t="shared" si="3"/>
        <v>0</v>
      </c>
      <c r="H16" s="249">
        <f t="shared" si="3"/>
        <v>0</v>
      </c>
      <c r="I16" s="249">
        <f t="shared" si="3"/>
        <v>0</v>
      </c>
      <c r="J16" s="249">
        <f t="shared" si="3"/>
        <v>0</v>
      </c>
      <c r="K16" s="249">
        <f t="shared" si="3"/>
        <v>0</v>
      </c>
      <c r="L16" s="242"/>
      <c r="M16" s="242"/>
      <c r="N16" s="242"/>
      <c r="O16" s="242"/>
    </row>
    <row r="17" spans="1:15" s="146" customFormat="1" ht="25.5" customHeight="1" x14ac:dyDescent="0.2">
      <c r="A17" s="539"/>
      <c r="B17" s="272" t="s">
        <v>859</v>
      </c>
      <c r="C17" s="253" t="s">
        <v>58</v>
      </c>
      <c r="D17" s="249">
        <f t="shared" si="1"/>
        <v>0</v>
      </c>
      <c r="E17" s="254"/>
      <c r="F17" s="255"/>
      <c r="G17" s="255"/>
      <c r="H17" s="255"/>
      <c r="I17" s="255"/>
      <c r="J17" s="255"/>
      <c r="K17" s="255"/>
      <c r="L17" s="242"/>
      <c r="M17" s="242"/>
      <c r="N17" s="242"/>
      <c r="O17" s="242"/>
    </row>
    <row r="18" spans="1:15" s="146" customFormat="1" ht="19.5" customHeight="1" x14ac:dyDescent="0.2">
      <c r="A18" s="539"/>
      <c r="B18" s="272" t="s">
        <v>860</v>
      </c>
      <c r="C18" s="253" t="s">
        <v>59</v>
      </c>
      <c r="D18" s="249">
        <f t="shared" si="1"/>
        <v>0</v>
      </c>
      <c r="E18" s="254"/>
      <c r="F18" s="255"/>
      <c r="G18" s="255"/>
      <c r="H18" s="255"/>
      <c r="I18" s="255"/>
      <c r="J18" s="255"/>
      <c r="K18" s="255"/>
      <c r="L18" s="242"/>
      <c r="M18" s="242"/>
      <c r="N18" s="242"/>
      <c r="O18" s="242"/>
    </row>
    <row r="19" spans="1:15" s="146" customFormat="1" ht="19.5" customHeight="1" x14ac:dyDescent="0.2">
      <c r="A19" s="539"/>
      <c r="B19" s="272" t="s">
        <v>861</v>
      </c>
      <c r="C19" s="253" t="s">
        <v>60</v>
      </c>
      <c r="D19" s="249">
        <f t="shared" si="1"/>
        <v>0</v>
      </c>
      <c r="E19" s="254"/>
      <c r="F19" s="255"/>
      <c r="G19" s="255"/>
      <c r="H19" s="255"/>
      <c r="I19" s="255"/>
      <c r="J19" s="255"/>
      <c r="K19" s="255"/>
      <c r="L19" s="242"/>
      <c r="M19" s="242"/>
      <c r="N19" s="242"/>
      <c r="O19" s="242"/>
    </row>
    <row r="20" spans="1:15" s="146" customFormat="1" ht="19.5" customHeight="1" x14ac:dyDescent="0.2">
      <c r="A20" s="539"/>
      <c r="B20" s="272" t="s">
        <v>813</v>
      </c>
      <c r="C20" s="253" t="s">
        <v>61</v>
      </c>
      <c r="D20" s="249">
        <f t="shared" si="1"/>
        <v>0</v>
      </c>
      <c r="E20" s="254"/>
      <c r="F20" s="255"/>
      <c r="G20" s="255"/>
      <c r="H20" s="255"/>
      <c r="I20" s="255"/>
      <c r="J20" s="255"/>
      <c r="K20" s="255"/>
      <c r="L20" s="242"/>
      <c r="M20" s="242"/>
      <c r="N20" s="242"/>
      <c r="O20" s="242"/>
    </row>
    <row r="21" spans="1:15" s="146" customFormat="1" ht="19.5" customHeight="1" x14ac:dyDescent="0.2">
      <c r="A21" s="539"/>
      <c r="B21" s="272" t="s">
        <v>814</v>
      </c>
      <c r="C21" s="253" t="s">
        <v>62</v>
      </c>
      <c r="D21" s="249">
        <f t="shared" si="1"/>
        <v>0</v>
      </c>
      <c r="E21" s="254"/>
      <c r="F21" s="255"/>
      <c r="G21" s="255"/>
      <c r="H21" s="255"/>
      <c r="I21" s="255"/>
      <c r="J21" s="255"/>
      <c r="K21" s="255"/>
      <c r="L21" s="242"/>
      <c r="M21" s="242"/>
      <c r="N21" s="242"/>
      <c r="O21" s="242"/>
    </row>
    <row r="22" spans="1:15" s="146" customFormat="1" ht="17.25" customHeight="1" x14ac:dyDescent="0.2">
      <c r="A22" s="539"/>
      <c r="B22" s="272" t="s">
        <v>815</v>
      </c>
      <c r="C22" s="253" t="s">
        <v>63</v>
      </c>
      <c r="D22" s="249">
        <f t="shared" si="1"/>
        <v>746</v>
      </c>
      <c r="E22" s="249">
        <f>SUM(E23:E25)</f>
        <v>0</v>
      </c>
      <c r="F22" s="249">
        <f t="shared" ref="F22:K22" si="4">SUM(F23:F25)</f>
        <v>0</v>
      </c>
      <c r="G22" s="249">
        <f t="shared" si="4"/>
        <v>0</v>
      </c>
      <c r="H22" s="249">
        <f t="shared" si="4"/>
        <v>0</v>
      </c>
      <c r="I22" s="249">
        <f t="shared" si="4"/>
        <v>746</v>
      </c>
      <c r="J22" s="249">
        <f t="shared" si="4"/>
        <v>0</v>
      </c>
      <c r="K22" s="249">
        <f t="shared" si="4"/>
        <v>0</v>
      </c>
      <c r="L22" s="242"/>
      <c r="M22" s="242"/>
      <c r="N22" s="242"/>
      <c r="O22" s="242"/>
    </row>
    <row r="23" spans="1:15" s="146" customFormat="1" ht="30" x14ac:dyDescent="0.2">
      <c r="A23" s="539"/>
      <c r="B23" s="272" t="s">
        <v>862</v>
      </c>
      <c r="C23" s="253" t="s">
        <v>64</v>
      </c>
      <c r="D23" s="249">
        <f t="shared" si="1"/>
        <v>0</v>
      </c>
      <c r="E23" s="254"/>
      <c r="F23" s="255"/>
      <c r="G23" s="255"/>
      <c r="H23" s="255"/>
      <c r="I23" s="255">
        <v>0</v>
      </c>
      <c r="J23" s="255"/>
      <c r="K23" s="255"/>
      <c r="L23" s="242"/>
      <c r="M23" s="242"/>
      <c r="N23" s="242"/>
      <c r="O23" s="242"/>
    </row>
    <row r="24" spans="1:15" s="146" customFormat="1" x14ac:dyDescent="0.2">
      <c r="A24" s="539"/>
      <c r="B24" s="252" t="s">
        <v>863</v>
      </c>
      <c r="C24" s="253" t="s">
        <v>66</v>
      </c>
      <c r="D24" s="249">
        <f t="shared" si="1"/>
        <v>746</v>
      </c>
      <c r="E24" s="254"/>
      <c r="F24" s="255"/>
      <c r="G24" s="255"/>
      <c r="H24" s="255"/>
      <c r="I24" s="255">
        <v>746</v>
      </c>
      <c r="J24" s="255"/>
      <c r="K24" s="255"/>
      <c r="L24" s="242"/>
      <c r="M24" s="242"/>
      <c r="N24" s="242"/>
      <c r="O24" s="242"/>
    </row>
    <row r="25" spans="1:15" s="146" customFormat="1" x14ac:dyDescent="0.2">
      <c r="A25" s="539"/>
      <c r="B25" s="252" t="s">
        <v>765</v>
      </c>
      <c r="C25" s="253" t="s">
        <v>68</v>
      </c>
      <c r="D25" s="249">
        <f t="shared" si="1"/>
        <v>0</v>
      </c>
      <c r="E25" s="254"/>
      <c r="F25" s="255"/>
      <c r="G25" s="255"/>
      <c r="H25" s="255"/>
      <c r="I25" s="255"/>
      <c r="J25" s="255"/>
      <c r="K25" s="255"/>
      <c r="L25" s="242"/>
      <c r="M25" s="242"/>
      <c r="N25" s="242"/>
      <c r="O25" s="242"/>
    </row>
    <row r="26" spans="1:15" s="146" customFormat="1" ht="15.75" customHeight="1" x14ac:dyDescent="0.2">
      <c r="A26" s="539"/>
      <c r="B26" s="252" t="s">
        <v>766</v>
      </c>
      <c r="C26" s="253" t="s">
        <v>74</v>
      </c>
      <c r="D26" s="249">
        <f t="shared" si="1"/>
        <v>4971.7</v>
      </c>
      <c r="E26" s="254"/>
      <c r="F26" s="255"/>
      <c r="G26" s="255"/>
      <c r="H26" s="255"/>
      <c r="I26" s="255">
        <v>4971.7</v>
      </c>
      <c r="J26" s="255"/>
      <c r="K26" s="255"/>
      <c r="L26" s="242"/>
      <c r="M26" s="242"/>
      <c r="N26" s="242"/>
      <c r="O26" s="242"/>
    </row>
    <row r="27" spans="1:15" s="144" customFormat="1" ht="10.5" hidden="1" customHeight="1" x14ac:dyDescent="0.2">
      <c r="A27" s="539"/>
      <c r="C27" s="148"/>
      <c r="D27" s="127" t="e">
        <v>#REF!</v>
      </c>
      <c r="E27" s="127"/>
    </row>
    <row r="28" spans="1:15" s="144" customFormat="1" ht="21.75" customHeight="1" x14ac:dyDescent="0.2">
      <c r="A28" s="539"/>
      <c r="B28" s="274" t="s">
        <v>884</v>
      </c>
      <c r="C28" s="148"/>
      <c r="D28" s="553"/>
      <c r="E28" s="553"/>
    </row>
    <row r="29" spans="1:15" s="144" customFormat="1" ht="12.75" x14ac:dyDescent="0.2">
      <c r="A29" s="539"/>
      <c r="B29" s="146"/>
      <c r="C29" s="146"/>
      <c r="D29" s="148"/>
      <c r="E29" s="148"/>
      <c r="F29" s="539"/>
      <c r="G29" s="539"/>
      <c r="H29" s="539"/>
      <c r="I29" s="539"/>
      <c r="J29" s="539"/>
      <c r="K29" s="149"/>
    </row>
    <row r="30" spans="1:15" s="144" customFormat="1" ht="12.75" x14ac:dyDescent="0.2">
      <c r="A30" s="539"/>
      <c r="B30" s="150"/>
      <c r="C30" s="148"/>
      <c r="D30" s="148"/>
      <c r="E30" s="148"/>
    </row>
    <row r="31" spans="1:15" s="144" customFormat="1" ht="18.75" customHeight="1" x14ac:dyDescent="0.2">
      <c r="A31" s="539"/>
      <c r="C31" s="148"/>
      <c r="D31" s="148"/>
      <c r="E31" s="148"/>
    </row>
    <row r="32" spans="1:15" s="144" customFormat="1" ht="120" customHeight="1" x14ac:dyDescent="0.2">
      <c r="A32" s="539"/>
      <c r="B32" s="151" t="s">
        <v>767</v>
      </c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6" s="144" customFormat="1" ht="35.25" customHeight="1" x14ac:dyDescent="0.2">
      <c r="A33" s="539"/>
      <c r="B33" s="300" t="s">
        <v>836</v>
      </c>
      <c r="C33" s="555" t="s">
        <v>901</v>
      </c>
      <c r="D33" s="555"/>
      <c r="E33" s="555"/>
      <c r="F33" s="300"/>
      <c r="G33" s="152"/>
      <c r="H33" s="275"/>
      <c r="I33" s="275"/>
      <c r="J33" s="278"/>
      <c r="K33" s="278"/>
      <c r="N33" s="279"/>
      <c r="O33" s="279"/>
      <c r="P33" s="279"/>
    </row>
    <row r="34" spans="1:16" s="144" customFormat="1" ht="15" customHeight="1" x14ac:dyDescent="0.2">
      <c r="A34" s="539"/>
      <c r="B34" s="156" t="s">
        <v>885</v>
      </c>
      <c r="C34" s="156"/>
      <c r="D34" s="156" t="s">
        <v>887</v>
      </c>
      <c r="E34" s="156"/>
      <c r="F34" s="156" t="s">
        <v>889</v>
      </c>
      <c r="G34" s="153" t="s">
        <v>890</v>
      </c>
      <c r="H34" s="277"/>
      <c r="I34" s="275"/>
      <c r="J34" s="275"/>
      <c r="K34" s="154"/>
      <c r="O34" s="146"/>
    </row>
    <row r="35" spans="1:16" s="144" customFormat="1" ht="27" customHeight="1" x14ac:dyDescent="0.2">
      <c r="A35" s="539"/>
      <c r="B35" s="299" t="s">
        <v>902</v>
      </c>
      <c r="C35" s="537" t="s">
        <v>903</v>
      </c>
      <c r="D35" s="537"/>
      <c r="E35" s="537"/>
      <c r="F35" s="148"/>
      <c r="G35" s="359">
        <v>44179</v>
      </c>
      <c r="H35" s="148"/>
      <c r="I35" s="148"/>
      <c r="J35" s="151"/>
      <c r="K35" s="151"/>
      <c r="O35" s="146"/>
    </row>
    <row r="36" spans="1:16" s="144" customFormat="1" ht="12.75" x14ac:dyDescent="0.2">
      <c r="A36" s="539"/>
      <c r="B36" s="146" t="s">
        <v>886</v>
      </c>
      <c r="C36" s="538" t="s">
        <v>888</v>
      </c>
      <c r="D36" s="538"/>
      <c r="E36" s="155"/>
      <c r="F36" s="148"/>
      <c r="G36" s="147" t="s">
        <v>816</v>
      </c>
      <c r="H36" s="277"/>
      <c r="I36" s="277"/>
      <c r="J36" s="275"/>
      <c r="K36" s="275"/>
      <c r="N36" s="279"/>
      <c r="O36" s="280"/>
      <c r="P36" s="279"/>
    </row>
    <row r="37" spans="1:16" s="144" customFormat="1" ht="12.75" customHeight="1" x14ac:dyDescent="0.2">
      <c r="A37" s="539"/>
      <c r="C37" s="275"/>
      <c r="D37" s="275"/>
      <c r="E37" s="153"/>
      <c r="F37" s="148"/>
      <c r="G37" s="148"/>
      <c r="H37" s="277"/>
      <c r="I37" s="275"/>
      <c r="J37" s="275"/>
      <c r="K37" s="277"/>
      <c r="N37" s="552"/>
      <c r="O37" s="552"/>
      <c r="P37" s="552"/>
    </row>
    <row r="38" spans="1:16" s="144" customFormat="1" ht="10.5" customHeight="1" x14ac:dyDescent="0.2">
      <c r="A38" s="539"/>
      <c r="C38" s="276"/>
      <c r="D38" s="275"/>
      <c r="E38" s="153"/>
      <c r="F38" s="148"/>
      <c r="G38" s="148"/>
      <c r="H38" s="148"/>
      <c r="I38" s="148"/>
      <c r="J38" s="148"/>
      <c r="K38" s="148"/>
    </row>
    <row r="39" spans="1:16" s="144" customFormat="1" ht="10.5" customHeight="1" x14ac:dyDescent="0.2">
      <c r="A39" s="539"/>
      <c r="C39" s="156"/>
      <c r="D39" s="156"/>
      <c r="E39" s="156"/>
      <c r="F39" s="148"/>
      <c r="G39" s="148"/>
      <c r="H39" s="148"/>
      <c r="I39" s="148"/>
      <c r="J39" s="148"/>
      <c r="K39" s="148"/>
    </row>
    <row r="40" spans="1:16" s="144" customFormat="1" ht="11.25" customHeight="1" x14ac:dyDescent="0.2">
      <c r="A40" s="539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6" s="144" customFormat="1" ht="11.25" x14ac:dyDescent="0.2">
      <c r="C41" s="148"/>
      <c r="D41" s="148"/>
      <c r="E41" s="148"/>
    </row>
    <row r="42" spans="1:16" s="144" customFormat="1" ht="11.25" x14ac:dyDescent="0.2">
      <c r="C42" s="148"/>
      <c r="D42" s="148"/>
      <c r="E42" s="148"/>
    </row>
    <row r="43" spans="1:16" s="144" customFormat="1" ht="11.25" x14ac:dyDescent="0.2">
      <c r="C43" s="148"/>
      <c r="D43" s="148"/>
      <c r="E43" s="148"/>
    </row>
    <row r="44" spans="1:16" s="144" customFormat="1" ht="11.25" x14ac:dyDescent="0.2">
      <c r="C44" s="148"/>
      <c r="D44" s="148"/>
      <c r="E44" s="148"/>
    </row>
    <row r="45" spans="1:16" s="144" customFormat="1" ht="11.25" x14ac:dyDescent="0.2">
      <c r="C45" s="148"/>
      <c r="D45" s="148"/>
      <c r="E45" s="148"/>
    </row>
    <row r="46" spans="1:16" s="144" customFormat="1" ht="11.25" x14ac:dyDescent="0.2">
      <c r="C46" s="148"/>
      <c r="D46" s="148"/>
      <c r="E46" s="148"/>
    </row>
    <row r="47" spans="1:16" s="144" customFormat="1" ht="11.25" x14ac:dyDescent="0.2">
      <c r="C47" s="148"/>
      <c r="D47" s="148"/>
      <c r="E47" s="148"/>
    </row>
    <row r="48" spans="1:16" s="144" customFormat="1" ht="11.25" x14ac:dyDescent="0.2">
      <c r="C48" s="148"/>
      <c r="D48" s="148"/>
      <c r="E48" s="148"/>
    </row>
    <row r="49" spans="3:5" s="144" customFormat="1" ht="11.25" x14ac:dyDescent="0.2">
      <c r="C49" s="148"/>
      <c r="D49" s="148"/>
      <c r="E49" s="148"/>
    </row>
  </sheetData>
  <sheetProtection algorithmName="SHA-512" hashValue="e3qtykSKVvBiMHXpfnStAAAZOTbsih4cne3mIpK1LwwF3lcuhSff6eVhs+sKLF7QDfGe6QIJqERjX1hJQH2bQg==" saltValue="bC1aWQdHf6YEGMOpnh40Ww==" spinCount="100000" sheet="1" objects="1" scenarios="1" selectLockedCells="1"/>
  <mergeCells count="17">
    <mergeCell ref="C33:E33"/>
    <mergeCell ref="C35:E35"/>
    <mergeCell ref="C36:D36"/>
    <mergeCell ref="A1:A40"/>
    <mergeCell ref="B1:O1"/>
    <mergeCell ref="B3:B6"/>
    <mergeCell ref="C3:C6"/>
    <mergeCell ref="D3:D6"/>
    <mergeCell ref="E3:K4"/>
    <mergeCell ref="E5:F5"/>
    <mergeCell ref="G5:H5"/>
    <mergeCell ref="I5:J5"/>
    <mergeCell ref="N37:P37"/>
    <mergeCell ref="D28:E28"/>
    <mergeCell ref="K5:K6"/>
    <mergeCell ref="F29:J29"/>
    <mergeCell ref="I2:K2"/>
  </mergeCells>
  <conditionalFormatting sqref="E9:F9">
    <cfRule type="expression" dxfId="6" priority="7">
      <formula>IF(SUM($E9,$F9)&lt;&gt;$V7,1,0)=1</formula>
    </cfRule>
  </conditionalFormatting>
  <conditionalFormatting sqref="G9:H9">
    <cfRule type="expression" dxfId="5" priority="6">
      <formula>IF(SUM($G9,$H9)&lt;&gt;$V8,1,0)=1</formula>
    </cfRule>
  </conditionalFormatting>
  <conditionalFormatting sqref="I9:J9">
    <cfRule type="expression" dxfId="4" priority="5">
      <formula>IF(SUM($I9,$J9)&lt;&gt;$V9,1,0)=1</formula>
    </cfRule>
  </conditionalFormatting>
  <conditionalFormatting sqref="K9">
    <cfRule type="expression" dxfId="3" priority="4">
      <formula>IF($K9&lt;&gt;$V10,1,0)=1</formula>
    </cfRule>
    <cfRule type="expression" dxfId="2" priority="1">
      <formula>IF(SUM($K9)&lt;&gt;$V13,1,0)=1</formula>
    </cfRule>
  </conditionalFormatting>
  <conditionalFormatting sqref="E9 G9 I9">
    <cfRule type="expression" dxfId="1" priority="3">
      <formula>IF(SUM($E9,$G9,$I9)&lt;&gt;$V11,1,0)=1</formula>
    </cfRule>
  </conditionalFormatting>
  <conditionalFormatting sqref="F9 H9 J9">
    <cfRule type="expression" dxfId="0" priority="2">
      <formula>IF(SUM($F9,$H9,$J9)&lt;&gt;$V12,1,0)=1</formula>
    </cfRule>
  </conditionalFormatting>
  <dataValidations count="3">
    <dataValidation type="custom" allowBlank="1" showInputMessage="1" showErrorMessage="1" errorTitle="Ошибка" error="Введите до одного знака после запятой." sqref="D8:E26 G8:K26 F8:F22 F24:F26">
      <formula1>OR(D8=ROUND(D8,1),D8=INT(D8))</formula1>
      <formula2>0</formula2>
    </dataValidation>
    <dataValidation type="custom" allowBlank="1" showInputMessage="1" showErrorMessage="1" errorTitle="Ошибка" error="Введите до одного знака после запятой." sqref="F23">
      <formula1>OR(F23=ROUND(F23,1),F23=INT(F23))</formula1>
    </dataValidation>
    <dataValidation type="custom" allowBlank="1" showInputMessage="1" showErrorMessage="1" sqref="D28:E28">
      <formula1>OR(D28=ROUND(D28,1),D28=INT(D28))</formula1>
    </dataValidation>
  </dataValidations>
  <pageMargins left="0.23611111111111099" right="0.23611111111111099" top="0.59027777777777801" bottom="0.39374999999999999" header="0.51180555555555496" footer="0.51180555555555496"/>
  <pageSetup paperSize="9" scale="53" firstPageNumber="0" fitToWidth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MK28"/>
  <sheetViews>
    <sheetView showGridLines="0" showZeros="0" topLeftCell="B1" zoomScale="86" zoomScaleNormal="86" workbookViewId="0">
      <pane ySplit="5" topLeftCell="A6" activePane="bottomLeft" state="frozen"/>
      <selection activeCell="B1" sqref="B1"/>
      <selection pane="bottomLeft" activeCell="E7" sqref="E7"/>
    </sheetView>
  </sheetViews>
  <sheetFormatPr defaultRowHeight="15" x14ac:dyDescent="0.25"/>
  <cols>
    <col min="1" max="1" width="5.5703125" style="34" hidden="1" customWidth="1"/>
    <col min="2" max="2" width="58" style="34" customWidth="1"/>
    <col min="3" max="3" width="6" style="35" customWidth="1"/>
    <col min="4" max="4" width="25" style="34" customWidth="1"/>
    <col min="5" max="5" width="13.28515625" style="34" customWidth="1"/>
    <col min="6" max="6" width="15.85546875" style="34" customWidth="1"/>
    <col min="7" max="7" width="14.7109375" style="34" customWidth="1"/>
    <col min="8" max="8" width="13.28515625" style="34" customWidth="1"/>
    <col min="9" max="10" width="14" style="34" customWidth="1"/>
    <col min="11" max="11" width="14.140625" style="34" customWidth="1"/>
    <col min="12" max="12" width="8.140625" style="34" hidden="1" customWidth="1"/>
    <col min="13" max="13" width="9.140625" style="34" customWidth="1"/>
    <col min="14" max="14" width="5.28515625" style="34" hidden="1" customWidth="1"/>
    <col min="15" max="1025" width="9.140625" style="34" customWidth="1"/>
  </cols>
  <sheetData>
    <row r="1" spans="1:14" x14ac:dyDescent="0.25">
      <c r="A1" s="417"/>
      <c r="B1" s="418" t="s">
        <v>34</v>
      </c>
      <c r="C1" s="418"/>
      <c r="D1" s="418"/>
      <c r="E1" s="418"/>
      <c r="F1" s="418"/>
      <c r="G1" s="418"/>
      <c r="H1" s="418"/>
      <c r="I1" s="418"/>
      <c r="J1" s="418"/>
      <c r="K1" s="418"/>
      <c r="L1" s="417"/>
    </row>
    <row r="2" spans="1:14" s="38" customFormat="1" ht="12.75" x14ac:dyDescent="0.2">
      <c r="A2" s="417"/>
      <c r="B2" s="36"/>
      <c r="C2" s="37"/>
      <c r="D2" s="36"/>
      <c r="E2" s="36"/>
      <c r="F2" s="36"/>
      <c r="G2" s="36"/>
      <c r="H2" s="419" t="s">
        <v>35</v>
      </c>
      <c r="I2" s="419"/>
      <c r="J2" s="419"/>
      <c r="K2" s="419"/>
      <c r="L2" s="417"/>
    </row>
    <row r="3" spans="1:14" s="38" customFormat="1" ht="15" customHeight="1" x14ac:dyDescent="0.15">
      <c r="A3" s="417"/>
      <c r="B3" s="420" t="s">
        <v>36</v>
      </c>
      <c r="C3" s="421" t="s">
        <v>37</v>
      </c>
      <c r="D3" s="422" t="s">
        <v>38</v>
      </c>
      <c r="E3" s="375" t="s">
        <v>39</v>
      </c>
      <c r="F3" s="375"/>
      <c r="G3" s="375"/>
      <c r="H3" s="375"/>
      <c r="I3" s="375"/>
      <c r="J3" s="375"/>
      <c r="K3" s="375"/>
      <c r="L3" s="417"/>
    </row>
    <row r="4" spans="1:14" s="41" customFormat="1" ht="34.5" customHeight="1" x14ac:dyDescent="0.15">
      <c r="A4" s="417"/>
      <c r="B4" s="420"/>
      <c r="C4" s="421"/>
      <c r="D4" s="422"/>
      <c r="E4" s="258" t="s">
        <v>40</v>
      </c>
      <c r="F4" s="258" t="s">
        <v>41</v>
      </c>
      <c r="G4" s="259" t="s">
        <v>42</v>
      </c>
      <c r="H4" s="45" t="s">
        <v>43</v>
      </c>
      <c r="I4" s="45" t="s">
        <v>44</v>
      </c>
      <c r="J4" s="45" t="s">
        <v>45</v>
      </c>
      <c r="K4" s="257" t="s">
        <v>46</v>
      </c>
      <c r="L4" s="417"/>
    </row>
    <row r="5" spans="1:14" s="35" customFormat="1" ht="12.75" x14ac:dyDescent="0.25">
      <c r="A5" s="417"/>
      <c r="B5" s="40">
        <v>1</v>
      </c>
      <c r="C5" s="40">
        <v>2</v>
      </c>
      <c r="D5" s="40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17"/>
    </row>
    <row r="6" spans="1:14" ht="26.25" x14ac:dyDescent="0.25">
      <c r="A6" s="417"/>
      <c r="B6" s="42" t="s">
        <v>800</v>
      </c>
      <c r="C6" s="43" t="s">
        <v>47</v>
      </c>
      <c r="D6" s="44">
        <f>SUM(E6:K6)</f>
        <v>1</v>
      </c>
      <c r="E6" s="183">
        <v>1</v>
      </c>
      <c r="F6" s="45"/>
      <c r="G6" s="45"/>
      <c r="H6" s="45"/>
      <c r="I6" s="45"/>
      <c r="J6" s="45"/>
      <c r="K6" s="45"/>
      <c r="L6" s="417"/>
      <c r="N6" s="34">
        <f>SUM(E6:H6,J6:K6)</f>
        <v>1</v>
      </c>
    </row>
    <row r="7" spans="1:14" ht="26.25" x14ac:dyDescent="0.25">
      <c r="A7" s="417"/>
      <c r="B7" s="262" t="s">
        <v>865</v>
      </c>
      <c r="C7" s="43" t="s">
        <v>48</v>
      </c>
      <c r="D7" s="44">
        <f t="shared" ref="D7:D17" si="0">SUM(E7:K7)</f>
        <v>1</v>
      </c>
      <c r="E7" s="183">
        <v>1</v>
      </c>
      <c r="F7" s="183"/>
      <c r="G7" s="183"/>
      <c r="H7" s="183"/>
      <c r="I7" s="45"/>
      <c r="J7" s="183"/>
      <c r="K7" s="183"/>
      <c r="L7" s="417"/>
      <c r="N7" s="34">
        <f>SUM(E6:K6)</f>
        <v>1</v>
      </c>
    </row>
    <row r="8" spans="1:14" ht="27.75" customHeight="1" x14ac:dyDescent="0.25">
      <c r="A8" s="417"/>
      <c r="B8" s="262" t="s">
        <v>866</v>
      </c>
      <c r="C8" s="43" t="s">
        <v>49</v>
      </c>
      <c r="D8" s="44">
        <f t="shared" si="0"/>
        <v>0</v>
      </c>
      <c r="E8" s="45"/>
      <c r="F8" s="45"/>
      <c r="G8" s="260"/>
      <c r="H8" s="45"/>
      <c r="I8" s="45"/>
      <c r="J8" s="45"/>
      <c r="K8" s="260"/>
      <c r="L8" s="417"/>
      <c r="N8" s="34">
        <f>SUM(I18:J18)</f>
        <v>0</v>
      </c>
    </row>
    <row r="9" spans="1:14" ht="38.25" customHeight="1" x14ac:dyDescent="0.25">
      <c r="A9" s="417"/>
      <c r="B9" s="262" t="s">
        <v>867</v>
      </c>
      <c r="C9" s="43" t="s">
        <v>50</v>
      </c>
      <c r="D9" s="44">
        <f t="shared" si="0"/>
        <v>0</v>
      </c>
      <c r="E9" s="45"/>
      <c r="F9" s="45"/>
      <c r="G9" s="45"/>
      <c r="H9" s="45"/>
      <c r="I9" s="45"/>
      <c r="J9" s="45"/>
      <c r="K9" s="45"/>
      <c r="L9" s="417"/>
      <c r="N9" s="34">
        <f>SUM(F13,F16)</f>
        <v>0</v>
      </c>
    </row>
    <row r="10" spans="1:14" ht="30" customHeight="1" x14ac:dyDescent="0.25">
      <c r="A10" s="417"/>
      <c r="B10" s="42" t="s">
        <v>51</v>
      </c>
      <c r="C10" s="43" t="s">
        <v>52</v>
      </c>
      <c r="D10" s="44">
        <f t="shared" si="0"/>
        <v>0</v>
      </c>
      <c r="E10" s="45"/>
      <c r="F10" s="45"/>
      <c r="G10" s="45"/>
      <c r="H10" s="45"/>
      <c r="I10" s="45"/>
      <c r="J10" s="45"/>
      <c r="K10" s="45"/>
      <c r="L10" s="417"/>
      <c r="N10" s="34">
        <f>SUM(K7,K9)</f>
        <v>0</v>
      </c>
    </row>
    <row r="11" spans="1:14" ht="28.5" customHeight="1" x14ac:dyDescent="0.25">
      <c r="A11" s="417"/>
      <c r="B11" s="262" t="s">
        <v>865</v>
      </c>
      <c r="C11" s="43" t="s">
        <v>53</v>
      </c>
      <c r="D11" s="44">
        <f t="shared" si="0"/>
        <v>0</v>
      </c>
      <c r="E11" s="45"/>
      <c r="F11" s="45"/>
      <c r="G11" s="45"/>
      <c r="H11" s="45"/>
      <c r="I11" s="45"/>
      <c r="J11" s="45"/>
      <c r="K11" s="45"/>
      <c r="L11" s="417"/>
    </row>
    <row r="12" spans="1:14" ht="30.75" customHeight="1" x14ac:dyDescent="0.25">
      <c r="A12" s="417"/>
      <c r="B12" s="262" t="s">
        <v>866</v>
      </c>
      <c r="C12" s="43" t="s">
        <v>54</v>
      </c>
      <c r="D12" s="44">
        <f t="shared" si="0"/>
        <v>0</v>
      </c>
      <c r="E12" s="45"/>
      <c r="F12" s="45"/>
      <c r="G12" s="45"/>
      <c r="H12" s="45"/>
      <c r="I12" s="45"/>
      <c r="J12" s="45"/>
      <c r="K12" s="45"/>
      <c r="L12" s="417"/>
    </row>
    <row r="13" spans="1:14" ht="18" customHeight="1" x14ac:dyDescent="0.25">
      <c r="A13" s="417"/>
      <c r="B13" s="42" t="s">
        <v>55</v>
      </c>
      <c r="C13" s="43" t="s">
        <v>56</v>
      </c>
      <c r="D13" s="44">
        <f t="shared" si="0"/>
        <v>0</v>
      </c>
      <c r="E13" s="45"/>
      <c r="F13" s="45"/>
      <c r="G13" s="45"/>
      <c r="H13" s="45"/>
      <c r="I13" s="45"/>
      <c r="J13" s="45"/>
      <c r="K13" s="45"/>
      <c r="L13" s="417"/>
    </row>
    <row r="14" spans="1:14" ht="29.25" customHeight="1" x14ac:dyDescent="0.25">
      <c r="A14" s="417"/>
      <c r="B14" s="262" t="s">
        <v>865</v>
      </c>
      <c r="C14" s="43" t="s">
        <v>57</v>
      </c>
      <c r="D14" s="44">
        <f t="shared" si="0"/>
        <v>0</v>
      </c>
      <c r="E14" s="45"/>
      <c r="F14" s="45"/>
      <c r="G14" s="45"/>
      <c r="H14" s="45"/>
      <c r="I14" s="45"/>
      <c r="J14" s="45"/>
      <c r="K14" s="45"/>
      <c r="L14" s="417"/>
    </row>
    <row r="15" spans="1:14" ht="29.25" customHeight="1" x14ac:dyDescent="0.25">
      <c r="A15" s="417"/>
      <c r="B15" s="262" t="s">
        <v>866</v>
      </c>
      <c r="C15" s="43" t="s">
        <v>58</v>
      </c>
      <c r="D15" s="44">
        <f t="shared" si="0"/>
        <v>0</v>
      </c>
      <c r="E15" s="45"/>
      <c r="F15" s="45"/>
      <c r="G15" s="45"/>
      <c r="H15" s="45"/>
      <c r="I15" s="45"/>
      <c r="J15" s="45"/>
      <c r="K15" s="45"/>
      <c r="L15" s="417"/>
    </row>
    <row r="16" spans="1:14" ht="40.5" customHeight="1" x14ac:dyDescent="0.25">
      <c r="A16" s="417"/>
      <c r="B16" s="262" t="s">
        <v>868</v>
      </c>
      <c r="C16" s="43" t="s">
        <v>59</v>
      </c>
      <c r="D16" s="44">
        <f>SUM(E16:K16)</f>
        <v>0</v>
      </c>
      <c r="E16" s="45"/>
      <c r="F16" s="45"/>
      <c r="G16" s="45"/>
      <c r="H16" s="45"/>
      <c r="I16" s="45"/>
      <c r="J16" s="45"/>
      <c r="K16" s="45"/>
      <c r="L16" s="417"/>
    </row>
    <row r="17" spans="1:12" ht="21" customHeight="1" x14ac:dyDescent="0.25">
      <c r="A17" s="417"/>
      <c r="B17" s="263" t="s">
        <v>871</v>
      </c>
      <c r="C17" s="43" t="s">
        <v>60</v>
      </c>
      <c r="D17" s="44">
        <f t="shared" si="0"/>
        <v>0</v>
      </c>
      <c r="E17" s="261"/>
      <c r="F17" s="261"/>
      <c r="G17" s="261"/>
      <c r="H17" s="261"/>
      <c r="I17" s="261"/>
      <c r="J17" s="261"/>
      <c r="K17" s="261"/>
      <c r="L17" s="417"/>
    </row>
    <row r="18" spans="1:12" ht="26.25" customHeight="1" x14ac:dyDescent="0.25">
      <c r="A18" s="46"/>
      <c r="B18" s="49" t="s">
        <v>858</v>
      </c>
      <c r="C18" s="43" t="s">
        <v>61</v>
      </c>
      <c r="D18" s="44">
        <f>SUM(E18:K18)</f>
        <v>1</v>
      </c>
      <c r="E18" s="44">
        <f>SUM(E6,E10,E13)</f>
        <v>1</v>
      </c>
      <c r="F18" s="44">
        <f>SUM(F6,F10,F13)</f>
        <v>0</v>
      </c>
      <c r="G18" s="44">
        <f t="shared" ref="G18:K18" si="1">SUM(G6,G10,G13)</f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6"/>
    </row>
    <row r="19" spans="1:12" ht="25.5" customHeight="1" x14ac:dyDescent="0.25">
      <c r="B19" s="42" t="s">
        <v>869</v>
      </c>
      <c r="C19" s="43" t="s">
        <v>62</v>
      </c>
      <c r="D19" s="232">
        <f>SUM(E19:K19)</f>
        <v>0</v>
      </c>
      <c r="E19" s="44">
        <f>SUM(E8,E12,E15)</f>
        <v>0</v>
      </c>
      <c r="F19" s="44">
        <f t="shared" ref="F19:K19" si="2">SUM(F8,F12,F15)</f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>SUM(J8,J12,J15)</f>
        <v>0</v>
      </c>
      <c r="K19" s="44">
        <f t="shared" si="2"/>
        <v>0</v>
      </c>
    </row>
    <row r="20" spans="1:12" ht="25.5" customHeight="1" x14ac:dyDescent="0.25">
      <c r="B20" s="47"/>
      <c r="C20" s="48"/>
      <c r="D20" s="137"/>
      <c r="E20" s="139"/>
    </row>
    <row r="21" spans="1:12" ht="25.5" customHeight="1" x14ac:dyDescent="0.25">
      <c r="B21" s="49" t="s">
        <v>65</v>
      </c>
      <c r="C21" s="43" t="s">
        <v>63</v>
      </c>
      <c r="D21" s="357" t="s">
        <v>900</v>
      </c>
      <c r="E21" s="136"/>
      <c r="G21" s="187"/>
    </row>
    <row r="22" spans="1:12" ht="22.5" customHeight="1" x14ac:dyDescent="0.25">
      <c r="I22" s="423" t="s">
        <v>35</v>
      </c>
      <c r="J22" s="423"/>
      <c r="K22" s="141"/>
      <c r="L22" s="141"/>
    </row>
    <row r="23" spans="1:12" ht="27" customHeight="1" x14ac:dyDescent="0.25">
      <c r="B23" s="420" t="s">
        <v>67</v>
      </c>
      <c r="C23" s="428" t="s">
        <v>64</v>
      </c>
      <c r="D23" s="427" t="s">
        <v>69</v>
      </c>
      <c r="E23" s="427"/>
      <c r="F23" s="427"/>
      <c r="G23" s="427"/>
      <c r="H23" s="427"/>
      <c r="I23" s="426" t="s">
        <v>790</v>
      </c>
      <c r="J23" s="51"/>
      <c r="K23" s="51"/>
    </row>
    <row r="24" spans="1:12" ht="24" customHeight="1" x14ac:dyDescent="0.25">
      <c r="B24" s="420"/>
      <c r="C24" s="428"/>
      <c r="D24" s="39" t="s">
        <v>70</v>
      </c>
      <c r="E24" s="426" t="s">
        <v>71</v>
      </c>
      <c r="F24" s="426"/>
      <c r="G24" s="433" t="s">
        <v>72</v>
      </c>
      <c r="H24" s="433"/>
      <c r="I24" s="427"/>
      <c r="J24" s="51"/>
      <c r="K24" s="52"/>
    </row>
    <row r="25" spans="1:12" ht="21.75" customHeight="1" x14ac:dyDescent="0.25">
      <c r="B25" s="420"/>
      <c r="C25" s="428"/>
      <c r="D25" s="365"/>
      <c r="E25" s="434"/>
      <c r="F25" s="434"/>
      <c r="G25" s="435">
        <v>1</v>
      </c>
      <c r="H25" s="435"/>
      <c r="I25" s="364"/>
      <c r="J25" s="51"/>
      <c r="K25" s="52"/>
    </row>
    <row r="26" spans="1:12" ht="21.75" customHeight="1" x14ac:dyDescent="0.25">
      <c r="B26" s="424" t="s">
        <v>801</v>
      </c>
      <c r="C26" s="424"/>
      <c r="D26" s="424"/>
      <c r="E26" s="424"/>
      <c r="F26" s="424"/>
      <c r="G26" s="424"/>
      <c r="H26" s="425"/>
      <c r="I26" s="51"/>
      <c r="J26" s="51"/>
      <c r="K26" s="135"/>
    </row>
    <row r="27" spans="1:12" ht="27.75" customHeight="1" x14ac:dyDescent="0.25">
      <c r="B27" s="427" t="s">
        <v>73</v>
      </c>
      <c r="C27" s="428" t="s">
        <v>66</v>
      </c>
      <c r="D27" s="429" t="s">
        <v>75</v>
      </c>
      <c r="E27" s="430"/>
      <c r="F27" s="231" t="s">
        <v>516</v>
      </c>
      <c r="G27" s="427" t="s">
        <v>76</v>
      </c>
      <c r="H27" s="427"/>
      <c r="I27" s="51"/>
      <c r="J27" s="51"/>
      <c r="K27" s="51"/>
    </row>
    <row r="28" spans="1:12" ht="20.25" customHeight="1" x14ac:dyDescent="0.25">
      <c r="B28" s="427"/>
      <c r="C28" s="428"/>
      <c r="D28" s="431"/>
      <c r="E28" s="432"/>
      <c r="F28" s="373">
        <v>1</v>
      </c>
      <c r="G28" s="431"/>
      <c r="H28" s="432"/>
      <c r="I28" s="52"/>
      <c r="J28" s="52"/>
      <c r="K28" s="52"/>
    </row>
  </sheetData>
  <sheetProtection algorithmName="SHA-512" hashValue="Ik4psziP0kM1kgCY5czNjcz0KCsLuPyGEBSAwxw5/fuMIi9VQKHi1C53ebkBL0/G2yfJOQtZVqVh9mJ/Ay/XlA==" saltValue="hxJhXk0N7RffBfIusXYPFQ==" spinCount="100000" sheet="1" objects="1" scenarios="1" selectLockedCells="1"/>
  <mergeCells count="24">
    <mergeCell ref="I22:J22"/>
    <mergeCell ref="B26:H26"/>
    <mergeCell ref="I23:I24"/>
    <mergeCell ref="B27:B28"/>
    <mergeCell ref="C27:C28"/>
    <mergeCell ref="G27:H27"/>
    <mergeCell ref="D27:E27"/>
    <mergeCell ref="D28:E28"/>
    <mergeCell ref="B23:B25"/>
    <mergeCell ref="C23:C25"/>
    <mergeCell ref="D23:H23"/>
    <mergeCell ref="E24:F24"/>
    <mergeCell ref="G24:H24"/>
    <mergeCell ref="E25:F25"/>
    <mergeCell ref="G25:H25"/>
    <mergeCell ref="G28:H28"/>
    <mergeCell ref="A1:A17"/>
    <mergeCell ref="B1:K1"/>
    <mergeCell ref="L1:L17"/>
    <mergeCell ref="H2:K2"/>
    <mergeCell ref="B3:B4"/>
    <mergeCell ref="C3:C4"/>
    <mergeCell ref="D3:D4"/>
    <mergeCell ref="E3:K3"/>
  </mergeCells>
  <dataValidations count="4">
    <dataValidation type="whole" operator="greaterThanOrEqual" allowBlank="1" showInputMessage="1" showErrorMessage="1" errorTitle="Ошибка" error="Значение может быть только целые числа больше 0" sqref="D6:D18 E18:K18">
      <formula1>0</formula1>
      <formula2>0</formula2>
    </dataValidation>
    <dataValidation type="whole" operator="lessThanOrEqual" allowBlank="1" showInputMessage="1" showErrorMessage="1" errorTitle="Ошибка" error="Значение может быть только целые числа больше 0" sqref="D25:I25 D28:H28">
      <formula1>1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E7:K7 E9:K9 E11:K11 E14:K14 E16:K17">
      <formula1>0</formula1>
    </dataValidation>
    <dataValidation type="whole" operator="lessThanOrEqual" allowBlank="1" showInputMessage="1" showErrorMessage="1" errorTitle="Ошибка" error="Значение может быть только 1" sqref="E15:K15 E13:K13 E10:K10 E12:K12 E8:K8 E6:K6">
      <formula1>1</formula1>
    </dataValidation>
  </dataValidations>
  <pageMargins left="0.23611111111111099" right="0.23611111111111099" top="0.59027777777777801" bottom="0.39374999999999999" header="0.51180555555555496" footer="0.51180555555555496"/>
  <pageSetup paperSize="9" scale="75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MN276"/>
  <sheetViews>
    <sheetView showGridLines="0" showZeros="0" zoomScale="82" zoomScaleNormal="82" zoomScalePageLayoutView="85" workbookViewId="0">
      <pane xSplit="3" ySplit="8" topLeftCell="D90" activePane="bottomRight" state="frozen"/>
      <selection pane="topRight" activeCell="E1" sqref="E1"/>
      <selection pane="bottomLeft" activeCell="A9" sqref="A9"/>
      <selection pane="bottomRight" activeCell="D94" sqref="D94"/>
    </sheetView>
  </sheetViews>
  <sheetFormatPr defaultRowHeight="15" x14ac:dyDescent="0.25"/>
  <cols>
    <col min="1" max="1" width="6.140625" style="53" hidden="1" customWidth="1"/>
    <col min="2" max="2" width="30.5703125" style="54" customWidth="1"/>
    <col min="3" max="3" width="7.42578125" style="53" customWidth="1"/>
    <col min="4" max="4" width="7.140625" style="53" customWidth="1"/>
    <col min="5" max="5" width="14.7109375" style="55" customWidth="1"/>
    <col min="6" max="6" width="13.42578125" style="55" customWidth="1"/>
    <col min="7" max="7" width="9.7109375" style="53" customWidth="1"/>
    <col min="8" max="8" width="10.28515625" style="53" customWidth="1"/>
    <col min="9" max="9" width="10.5703125" style="53" customWidth="1"/>
    <col min="10" max="10" width="10.42578125" style="53" customWidth="1"/>
    <col min="11" max="11" width="10.7109375" style="53" customWidth="1"/>
    <col min="12" max="12" width="11" style="53" customWidth="1"/>
    <col min="13" max="13" width="10.140625" style="53" customWidth="1"/>
    <col min="14" max="14" width="9.7109375" style="53" customWidth="1"/>
    <col min="15" max="15" width="10.28515625" style="53" customWidth="1"/>
    <col min="16" max="16" width="10.85546875" style="53" customWidth="1"/>
    <col min="17" max="17" width="10" style="53" customWidth="1"/>
    <col min="18" max="18" width="10.85546875" style="53" customWidth="1"/>
    <col min="19" max="19" width="11.140625" style="53" customWidth="1"/>
    <col min="20" max="20" width="11" style="56" customWidth="1"/>
    <col min="21" max="21" width="10.5703125" style="57" customWidth="1"/>
    <col min="22" max="22" width="10.42578125" style="57" customWidth="1"/>
    <col min="23" max="23" width="11.28515625" style="53" customWidth="1"/>
    <col min="24" max="24" width="11" style="56" customWidth="1"/>
    <col min="25" max="25" width="10.28515625" style="56" customWidth="1"/>
    <col min="26" max="27" width="10.42578125" style="56" customWidth="1"/>
    <col min="28" max="28" width="10.28515625" style="53" customWidth="1"/>
    <col min="29" max="29" width="0.140625" style="53" customWidth="1"/>
    <col min="30" max="30" width="17.140625" style="53" hidden="1" customWidth="1"/>
    <col min="31" max="31" width="16.140625" style="53" hidden="1" customWidth="1"/>
    <col min="32" max="32" width="12.85546875" style="53" hidden="1" customWidth="1"/>
    <col min="33" max="33" width="12" style="53" customWidth="1"/>
    <col min="34" max="34" width="13" style="53" customWidth="1"/>
    <col min="35" max="35" width="15.140625" style="53" customWidth="1"/>
    <col min="36" max="37" width="11.42578125" style="53" customWidth="1"/>
    <col min="38" max="43" width="11.5703125" style="53" customWidth="1"/>
    <col min="44" max="1028" width="9.140625" style="53" customWidth="1"/>
  </cols>
  <sheetData>
    <row r="1" spans="1:32" ht="14.25" customHeight="1" x14ac:dyDescent="0.25">
      <c r="A1" s="449"/>
      <c r="B1" s="450" t="s">
        <v>77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58"/>
    </row>
    <row r="2" spans="1:32" ht="11.25" customHeight="1" x14ac:dyDescent="0.25">
      <c r="A2" s="449"/>
      <c r="B2" s="59"/>
      <c r="C2" s="60"/>
      <c r="D2" s="60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2"/>
      <c r="U2" s="451" t="s">
        <v>78</v>
      </c>
      <c r="V2" s="451"/>
      <c r="W2" s="451"/>
      <c r="X2" s="451"/>
      <c r="Y2" s="451"/>
      <c r="Z2" s="451"/>
      <c r="AA2" s="451"/>
      <c r="AB2" s="451"/>
    </row>
    <row r="3" spans="1:32" ht="16.5" customHeight="1" x14ac:dyDescent="0.25">
      <c r="A3" s="449"/>
      <c r="B3" s="452" t="s">
        <v>79</v>
      </c>
      <c r="C3" s="453" t="s">
        <v>80</v>
      </c>
      <c r="D3" s="438" t="s">
        <v>855</v>
      </c>
      <c r="E3" s="439"/>
      <c r="F3" s="444" t="s">
        <v>802</v>
      </c>
      <c r="G3" s="447" t="s">
        <v>870</v>
      </c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</row>
    <row r="4" spans="1:32" ht="18" customHeight="1" x14ac:dyDescent="0.25">
      <c r="A4" s="449"/>
      <c r="B4" s="452"/>
      <c r="C4" s="453"/>
      <c r="D4" s="440"/>
      <c r="E4" s="441"/>
      <c r="F4" s="445"/>
      <c r="G4" s="447" t="s">
        <v>81</v>
      </c>
      <c r="H4" s="459" t="s">
        <v>873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1"/>
      <c r="U4" s="447" t="s">
        <v>791</v>
      </c>
      <c r="V4" s="447"/>
      <c r="W4" s="447"/>
      <c r="X4" s="447"/>
      <c r="Y4" s="447"/>
      <c r="Z4" s="447"/>
      <c r="AA4" s="447"/>
      <c r="AB4" s="447"/>
    </row>
    <row r="5" spans="1:32" ht="35.25" customHeight="1" x14ac:dyDescent="0.25">
      <c r="A5" s="449"/>
      <c r="B5" s="452"/>
      <c r="C5" s="453"/>
      <c r="D5" s="442"/>
      <c r="E5" s="443"/>
      <c r="F5" s="445"/>
      <c r="G5" s="447"/>
      <c r="H5" s="457" t="s">
        <v>604</v>
      </c>
      <c r="I5" s="436" t="s">
        <v>82</v>
      </c>
      <c r="J5" s="436"/>
      <c r="K5" s="436"/>
      <c r="L5" s="437"/>
      <c r="M5" s="454" t="s">
        <v>83</v>
      </c>
      <c r="N5" s="454"/>
      <c r="O5" s="454"/>
      <c r="P5" s="454"/>
      <c r="Q5" s="454"/>
      <c r="R5" s="447" t="s">
        <v>84</v>
      </c>
      <c r="S5" s="447" t="s">
        <v>85</v>
      </c>
      <c r="T5" s="455" t="s">
        <v>86</v>
      </c>
      <c r="U5" s="447"/>
      <c r="V5" s="447"/>
      <c r="W5" s="447"/>
      <c r="X5" s="447"/>
      <c r="Y5" s="447"/>
      <c r="Z5" s="447"/>
      <c r="AA5" s="447"/>
      <c r="AB5" s="447"/>
    </row>
    <row r="6" spans="1:32" ht="57.75" customHeight="1" x14ac:dyDescent="0.25">
      <c r="A6" s="449"/>
      <c r="B6" s="452"/>
      <c r="C6" s="453"/>
      <c r="D6" s="456" t="s">
        <v>81</v>
      </c>
      <c r="E6" s="448" t="s">
        <v>87</v>
      </c>
      <c r="F6" s="445"/>
      <c r="G6" s="447"/>
      <c r="H6" s="458"/>
      <c r="I6" s="437" t="s">
        <v>88</v>
      </c>
      <c r="J6" s="447" t="s">
        <v>89</v>
      </c>
      <c r="K6" s="447" t="s">
        <v>90</v>
      </c>
      <c r="L6" s="447" t="s">
        <v>91</v>
      </c>
      <c r="M6" s="447" t="s">
        <v>92</v>
      </c>
      <c r="N6" s="447" t="s">
        <v>93</v>
      </c>
      <c r="O6" s="447" t="s">
        <v>94</v>
      </c>
      <c r="P6" s="447" t="s">
        <v>95</v>
      </c>
      <c r="Q6" s="447" t="s">
        <v>96</v>
      </c>
      <c r="R6" s="447"/>
      <c r="S6" s="447"/>
      <c r="T6" s="455"/>
      <c r="U6" s="447" t="s">
        <v>97</v>
      </c>
      <c r="V6" s="447"/>
      <c r="W6" s="447" t="s">
        <v>98</v>
      </c>
      <c r="X6" s="447"/>
      <c r="Y6" s="447"/>
      <c r="Z6" s="447"/>
      <c r="AA6" s="447"/>
      <c r="AB6" s="447"/>
    </row>
    <row r="7" spans="1:32" ht="45" customHeight="1" x14ac:dyDescent="0.25">
      <c r="A7" s="449"/>
      <c r="B7" s="66"/>
      <c r="C7" s="67"/>
      <c r="D7" s="456"/>
      <c r="E7" s="448"/>
      <c r="F7" s="446"/>
      <c r="G7" s="447"/>
      <c r="H7" s="454"/>
      <c r="I7" s="43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55"/>
      <c r="U7" s="68" t="s">
        <v>81</v>
      </c>
      <c r="V7" s="63" t="s">
        <v>99</v>
      </c>
      <c r="W7" s="68" t="s">
        <v>81</v>
      </c>
      <c r="X7" s="264" t="s">
        <v>781</v>
      </c>
      <c r="Y7" s="264" t="s">
        <v>782</v>
      </c>
      <c r="Z7" s="63" t="s">
        <v>100</v>
      </c>
      <c r="AA7" s="264" t="s">
        <v>783</v>
      </c>
      <c r="AB7" s="264" t="s">
        <v>784</v>
      </c>
    </row>
    <row r="8" spans="1:32" ht="10.5" customHeight="1" x14ac:dyDescent="0.25">
      <c r="A8" s="449"/>
      <c r="B8" s="69">
        <v>1</v>
      </c>
      <c r="C8" s="63">
        <v>2</v>
      </c>
      <c r="D8" s="69">
        <v>3</v>
      </c>
      <c r="E8" s="70">
        <v>4</v>
      </c>
      <c r="F8" s="70">
        <v>5</v>
      </c>
      <c r="G8" s="69">
        <v>6</v>
      </c>
      <c r="H8" s="63">
        <v>7</v>
      </c>
      <c r="I8" s="69">
        <v>8</v>
      </c>
      <c r="J8" s="63">
        <v>9</v>
      </c>
      <c r="K8" s="69">
        <v>10</v>
      </c>
      <c r="L8" s="63">
        <v>11</v>
      </c>
      <c r="M8" s="69">
        <v>12</v>
      </c>
      <c r="N8" s="63">
        <v>13</v>
      </c>
      <c r="O8" s="69">
        <v>14</v>
      </c>
      <c r="P8" s="63">
        <v>15</v>
      </c>
      <c r="Q8" s="69">
        <v>16</v>
      </c>
      <c r="R8" s="69">
        <v>17</v>
      </c>
      <c r="S8" s="63">
        <v>18</v>
      </c>
      <c r="T8" s="63">
        <v>19</v>
      </c>
      <c r="U8" s="69">
        <v>20</v>
      </c>
      <c r="V8" s="63">
        <v>21</v>
      </c>
      <c r="W8" s="129">
        <v>22</v>
      </c>
      <c r="X8" s="140">
        <v>23</v>
      </c>
      <c r="Y8" s="138">
        <v>24</v>
      </c>
      <c r="Z8" s="138">
        <v>25</v>
      </c>
      <c r="AA8" s="140">
        <v>26</v>
      </c>
      <c r="AB8" s="129">
        <v>27</v>
      </c>
    </row>
    <row r="9" spans="1:32" ht="15.95" customHeight="1" x14ac:dyDescent="0.25">
      <c r="A9" s="449"/>
      <c r="B9" s="71" t="s">
        <v>101</v>
      </c>
      <c r="C9" s="72" t="s">
        <v>47</v>
      </c>
      <c r="D9" s="180"/>
      <c r="E9" s="128"/>
      <c r="F9" s="128"/>
      <c r="G9" s="76">
        <f>SUM(H9:L9,U9,W9)*IF(D9&gt;0,1,0)</f>
        <v>0</v>
      </c>
      <c r="H9" s="81"/>
      <c r="I9" s="369"/>
      <c r="J9" s="81"/>
      <c r="K9" s="81"/>
      <c r="L9" s="81"/>
      <c r="M9" s="81"/>
      <c r="N9" s="81"/>
      <c r="O9" s="81"/>
      <c r="P9" s="369"/>
      <c r="Q9" s="81"/>
      <c r="R9" s="81"/>
      <c r="S9" s="369"/>
      <c r="T9" s="369"/>
      <c r="U9" s="45"/>
      <c r="V9" s="73"/>
      <c r="W9" s="296">
        <f>SUM(X9:Y9)</f>
        <v>0</v>
      </c>
      <c r="X9" s="83"/>
      <c r="Y9" s="83"/>
      <c r="Z9" s="296">
        <f>SUM(AA9:AB9)</f>
        <v>0</v>
      </c>
      <c r="AA9" s="83"/>
      <c r="AB9" s="83"/>
      <c r="AC9" s="75" t="e">
        <f>Раздел3!#REF!</f>
        <v>#REF!</v>
      </c>
      <c r="AD9" s="75">
        <f>Раздел3!W8</f>
        <v>0</v>
      </c>
      <c r="AE9" s="53">
        <f>SUM(Раздел6!F9:O9)</f>
        <v>0</v>
      </c>
      <c r="AF9" s="53">
        <f>SUM(Раздел1!E10:J10)</f>
        <v>0</v>
      </c>
    </row>
    <row r="10" spans="1:32" ht="15.75" customHeight="1" x14ac:dyDescent="0.25">
      <c r="A10" s="449"/>
      <c r="B10" s="71" t="s">
        <v>102</v>
      </c>
      <c r="C10" s="72" t="s">
        <v>48</v>
      </c>
      <c r="D10" s="182"/>
      <c r="E10" s="128"/>
      <c r="F10" s="128"/>
      <c r="G10" s="76">
        <f t="shared" ref="G10:G73" si="0">SUM(H10:L10,U10,W10)*IF(D10&gt;0,1,0)</f>
        <v>0</v>
      </c>
      <c r="H10" s="369"/>
      <c r="I10" s="369"/>
      <c r="J10" s="369"/>
      <c r="K10" s="81"/>
      <c r="L10" s="369"/>
      <c r="M10" s="369"/>
      <c r="N10" s="369"/>
      <c r="O10" s="369"/>
      <c r="P10" s="369"/>
      <c r="Q10" s="369"/>
      <c r="R10" s="369"/>
      <c r="S10" s="369"/>
      <c r="T10" s="369"/>
      <c r="U10" s="45"/>
      <c r="V10" s="73"/>
      <c r="W10" s="296">
        <f t="shared" ref="W10:W73" si="1">SUM(X10:Y10)</f>
        <v>0</v>
      </c>
      <c r="X10" s="83"/>
      <c r="Y10" s="83"/>
      <c r="Z10" s="296">
        <f t="shared" ref="Z10:Z73" si="2">SUM(AA10:AB10)</f>
        <v>0</v>
      </c>
      <c r="AA10" s="83"/>
      <c r="AB10" s="83"/>
      <c r="AC10" s="75" t="e">
        <f>Раздел3!#REF!</f>
        <v>#REF!</v>
      </c>
      <c r="AD10" s="75">
        <f>Раздел3!W9</f>
        <v>0</v>
      </c>
      <c r="AE10" s="53">
        <f>SUM(Раздел6!F10:O10)</f>
        <v>0</v>
      </c>
      <c r="AF10" s="53">
        <f>SUM(Раздел1!E11:J11)</f>
        <v>0</v>
      </c>
    </row>
    <row r="11" spans="1:32" ht="15.75" customHeight="1" x14ac:dyDescent="0.25">
      <c r="A11" s="449"/>
      <c r="B11" s="130" t="s">
        <v>103</v>
      </c>
      <c r="C11" s="72" t="s">
        <v>49</v>
      </c>
      <c r="D11" s="182"/>
      <c r="E11" s="128"/>
      <c r="F11" s="128"/>
      <c r="G11" s="76">
        <f t="shared" si="0"/>
        <v>0</v>
      </c>
      <c r="H11" s="369"/>
      <c r="I11" s="369"/>
      <c r="J11" s="369"/>
      <c r="K11" s="81"/>
      <c r="L11" s="369"/>
      <c r="M11" s="369"/>
      <c r="N11" s="369"/>
      <c r="O11" s="369"/>
      <c r="P11" s="369"/>
      <c r="Q11" s="369"/>
      <c r="R11" s="369"/>
      <c r="S11" s="369"/>
      <c r="T11" s="369"/>
      <c r="U11" s="45"/>
      <c r="V11" s="73"/>
      <c r="W11" s="296">
        <f t="shared" si="1"/>
        <v>0</v>
      </c>
      <c r="X11" s="83"/>
      <c r="Y11" s="83"/>
      <c r="Z11" s="296">
        <f t="shared" si="2"/>
        <v>0</v>
      </c>
      <c r="AA11" s="83"/>
      <c r="AB11" s="83"/>
      <c r="AC11" s="75"/>
      <c r="AD11" s="75"/>
      <c r="AF11" s="53">
        <f>SUM(Раздел1!E13:J13)</f>
        <v>0</v>
      </c>
    </row>
    <row r="12" spans="1:32" ht="15.75" customHeight="1" x14ac:dyDescent="0.25">
      <c r="A12" s="449"/>
      <c r="B12" s="71" t="s">
        <v>104</v>
      </c>
      <c r="C12" s="72" t="s">
        <v>50</v>
      </c>
      <c r="D12" s="182"/>
      <c r="E12" s="128"/>
      <c r="F12" s="128"/>
      <c r="G12" s="76">
        <f t="shared" si="0"/>
        <v>0</v>
      </c>
      <c r="H12" s="81"/>
      <c r="I12" s="369"/>
      <c r="J12" s="81"/>
      <c r="K12" s="81"/>
      <c r="L12" s="369"/>
      <c r="M12" s="369"/>
      <c r="N12" s="369"/>
      <c r="O12" s="369"/>
      <c r="P12" s="369"/>
      <c r="Q12" s="369"/>
      <c r="R12" s="369"/>
      <c r="S12" s="369"/>
      <c r="T12" s="369"/>
      <c r="U12" s="45"/>
      <c r="V12" s="73"/>
      <c r="W12" s="296">
        <f t="shared" si="1"/>
        <v>0</v>
      </c>
      <c r="X12" s="83"/>
      <c r="Y12" s="83"/>
      <c r="Z12" s="296">
        <f t="shared" si="2"/>
        <v>0</v>
      </c>
      <c r="AA12" s="83"/>
      <c r="AB12" s="83"/>
      <c r="AC12" s="75" t="e">
        <f>Раздел3!#REF!</f>
        <v>#REF!</v>
      </c>
      <c r="AD12" s="75">
        <f>Раздел3!W10</f>
        <v>0</v>
      </c>
      <c r="AE12" s="53">
        <f>SUM(Раздел6!F11:O11)</f>
        <v>0</v>
      </c>
      <c r="AF12" s="53">
        <f>SUM(Раздел1!E14:J14)</f>
        <v>0</v>
      </c>
    </row>
    <row r="13" spans="1:32" ht="15.75" customHeight="1" x14ac:dyDescent="0.25">
      <c r="A13" s="449"/>
      <c r="B13" s="130" t="s">
        <v>105</v>
      </c>
      <c r="C13" s="72" t="s">
        <v>52</v>
      </c>
      <c r="D13" s="182"/>
      <c r="E13" s="128"/>
      <c r="F13" s="128"/>
      <c r="G13" s="76">
        <f t="shared" si="0"/>
        <v>0</v>
      </c>
      <c r="H13" s="81"/>
      <c r="I13" s="369"/>
      <c r="J13" s="81"/>
      <c r="K13" s="81"/>
      <c r="L13" s="369"/>
      <c r="M13" s="369"/>
      <c r="N13" s="369"/>
      <c r="O13" s="369"/>
      <c r="P13" s="369"/>
      <c r="Q13" s="369"/>
      <c r="R13" s="369"/>
      <c r="S13" s="369"/>
      <c r="T13" s="369"/>
      <c r="U13" s="45"/>
      <c r="V13" s="73"/>
      <c r="W13" s="296">
        <f t="shared" si="1"/>
        <v>0</v>
      </c>
      <c r="X13" s="83"/>
      <c r="Y13" s="83"/>
      <c r="Z13" s="296">
        <f t="shared" si="2"/>
        <v>0</v>
      </c>
      <c r="AA13" s="83"/>
      <c r="AB13" s="83"/>
      <c r="AC13" s="75"/>
      <c r="AD13" s="75"/>
      <c r="AF13" s="53">
        <f>SUM(Раздел1!E16:K16)</f>
        <v>0</v>
      </c>
    </row>
    <row r="14" spans="1:32" ht="15.75" customHeight="1" x14ac:dyDescent="0.25">
      <c r="A14" s="449"/>
      <c r="B14" s="71" t="s">
        <v>106</v>
      </c>
      <c r="C14" s="72" t="s">
        <v>53</v>
      </c>
      <c r="D14" s="180"/>
      <c r="E14" s="81"/>
      <c r="F14" s="81"/>
      <c r="G14" s="76">
        <f t="shared" si="0"/>
        <v>0</v>
      </c>
      <c r="H14" s="81"/>
      <c r="I14" s="369"/>
      <c r="J14" s="81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45"/>
      <c r="V14" s="73"/>
      <c r="W14" s="296">
        <f>SUM(X14:Y14)</f>
        <v>0</v>
      </c>
      <c r="X14" s="83"/>
      <c r="Y14" s="83"/>
      <c r="Z14" s="296">
        <f t="shared" si="2"/>
        <v>0</v>
      </c>
      <c r="AA14" s="83"/>
      <c r="AB14" s="83"/>
      <c r="AC14" s="75" t="e">
        <f>Раздел3!#REF!</f>
        <v>#REF!</v>
      </c>
      <c r="AD14" s="75">
        <f>Раздел3!W11</f>
        <v>0</v>
      </c>
      <c r="AE14" s="53">
        <f>SUM(Раздел6!F12:O12)</f>
        <v>0</v>
      </c>
      <c r="AF14" s="53">
        <f>Раздел1!F13+Раздел1!F16</f>
        <v>0</v>
      </c>
    </row>
    <row r="15" spans="1:32" ht="15.95" customHeight="1" x14ac:dyDescent="0.25">
      <c r="A15" s="449"/>
      <c r="B15" s="71" t="s">
        <v>107</v>
      </c>
      <c r="C15" s="72" t="s">
        <v>54</v>
      </c>
      <c r="D15" s="182"/>
      <c r="E15" s="128"/>
      <c r="F15" s="128"/>
      <c r="G15" s="76">
        <f t="shared" si="0"/>
        <v>0</v>
      </c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45"/>
      <c r="V15" s="73"/>
      <c r="W15" s="296">
        <f t="shared" si="1"/>
        <v>0</v>
      </c>
      <c r="X15" s="83"/>
      <c r="Y15" s="83"/>
      <c r="Z15" s="296">
        <f t="shared" si="2"/>
        <v>0</v>
      </c>
      <c r="AA15" s="83"/>
      <c r="AB15" s="83"/>
      <c r="AC15" s="75" t="e">
        <f>Раздел3!#REF!</f>
        <v>#REF!</v>
      </c>
      <c r="AD15" s="75">
        <f>Раздел3!W12</f>
        <v>0</v>
      </c>
      <c r="AE15" s="53">
        <f>SUM(Раздел6!F13:O13)</f>
        <v>0</v>
      </c>
      <c r="AF15" s="53">
        <f>Раздел1!K13+Раздел1!F14</f>
        <v>0</v>
      </c>
    </row>
    <row r="16" spans="1:32" ht="15.95" customHeight="1" x14ac:dyDescent="0.25">
      <c r="A16" s="449"/>
      <c r="B16" s="71" t="s">
        <v>108</v>
      </c>
      <c r="C16" s="72" t="s">
        <v>56</v>
      </c>
      <c r="D16" s="182"/>
      <c r="E16" s="81"/>
      <c r="F16" s="81"/>
      <c r="G16" s="76">
        <f t="shared" si="0"/>
        <v>0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45"/>
      <c r="V16" s="73"/>
      <c r="W16" s="296">
        <f t="shared" si="1"/>
        <v>0</v>
      </c>
      <c r="X16" s="83"/>
      <c r="Y16" s="83"/>
      <c r="Z16" s="296">
        <f t="shared" si="2"/>
        <v>0</v>
      </c>
      <c r="AA16" s="83"/>
      <c r="AB16" s="83"/>
      <c r="AC16" s="75" t="e">
        <f>Раздел3!#REF!</f>
        <v>#REF!</v>
      </c>
      <c r="AD16" s="75">
        <f>Раздел3!W13</f>
        <v>0</v>
      </c>
      <c r="AE16" s="53">
        <f>SUM(Раздел6!F14:O14)</f>
        <v>0</v>
      </c>
      <c r="AF16" s="53">
        <f>Раздел1!K13+Раздел1!E16</f>
        <v>0</v>
      </c>
    </row>
    <row r="17" spans="1:32" ht="15.95" customHeight="1" x14ac:dyDescent="0.25">
      <c r="A17" s="449"/>
      <c r="B17" s="130" t="s">
        <v>109</v>
      </c>
      <c r="C17" s="72" t="s">
        <v>57</v>
      </c>
      <c r="D17" s="182"/>
      <c r="E17" s="81"/>
      <c r="F17" s="81"/>
      <c r="G17" s="76">
        <f t="shared" si="0"/>
        <v>0</v>
      </c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45"/>
      <c r="V17" s="73"/>
      <c r="W17" s="296">
        <f t="shared" si="1"/>
        <v>0</v>
      </c>
      <c r="X17" s="83"/>
      <c r="Y17" s="83"/>
      <c r="Z17" s="296">
        <f t="shared" si="2"/>
        <v>0</v>
      </c>
      <c r="AA17" s="83"/>
      <c r="AB17" s="83"/>
      <c r="AC17" s="75"/>
      <c r="AD17" s="75"/>
      <c r="AF17" s="53">
        <f>Раздел2!K13+Раздел2!F14+Раздел2!E16</f>
        <v>0</v>
      </c>
    </row>
    <row r="18" spans="1:32" ht="15.95" customHeight="1" x14ac:dyDescent="0.25">
      <c r="A18" s="449"/>
      <c r="B18" s="71" t="s">
        <v>110</v>
      </c>
      <c r="C18" s="72" t="s">
        <v>58</v>
      </c>
      <c r="D18" s="182"/>
      <c r="E18" s="128"/>
      <c r="F18" s="128"/>
      <c r="G18" s="76">
        <f t="shared" si="0"/>
        <v>0</v>
      </c>
      <c r="H18" s="81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45"/>
      <c r="V18" s="73"/>
      <c r="W18" s="296">
        <f t="shared" si="1"/>
        <v>0</v>
      </c>
      <c r="X18" s="83"/>
      <c r="Y18" s="83"/>
      <c r="Z18" s="296">
        <f t="shared" si="2"/>
        <v>0</v>
      </c>
      <c r="AA18" s="83"/>
      <c r="AB18" s="83"/>
      <c r="AC18" s="75" t="e">
        <f>Раздел3!#REF!</f>
        <v>#REF!</v>
      </c>
      <c r="AD18" s="75">
        <f>Раздел3!W14</f>
        <v>0</v>
      </c>
      <c r="AE18" s="53">
        <f>SUM(Раздел6!F15:O15)</f>
        <v>0</v>
      </c>
    </row>
    <row r="19" spans="1:32" ht="15.95" customHeight="1" x14ac:dyDescent="0.25">
      <c r="A19" s="449"/>
      <c r="B19" s="71" t="s">
        <v>111</v>
      </c>
      <c r="C19" s="72" t="s">
        <v>59</v>
      </c>
      <c r="D19" s="182"/>
      <c r="E19" s="181"/>
      <c r="F19" s="128"/>
      <c r="G19" s="76">
        <f t="shared" si="0"/>
        <v>0</v>
      </c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45"/>
      <c r="V19" s="73"/>
      <c r="W19" s="296">
        <f t="shared" si="1"/>
        <v>0</v>
      </c>
      <c r="X19" s="83"/>
      <c r="Y19" s="83"/>
      <c r="Z19" s="296">
        <f t="shared" si="2"/>
        <v>0</v>
      </c>
      <c r="AA19" s="83"/>
      <c r="AB19" s="83"/>
      <c r="AC19" s="75" t="e">
        <f>Раздел3!#REF!</f>
        <v>#REF!</v>
      </c>
      <c r="AD19" s="75">
        <f>Раздел3!W15</f>
        <v>0</v>
      </c>
      <c r="AE19" s="53">
        <f>SUM(Раздел6!F16:O16)</f>
        <v>0</v>
      </c>
    </row>
    <row r="20" spans="1:32" ht="16.5" customHeight="1" x14ac:dyDescent="0.25">
      <c r="A20" s="449"/>
      <c r="B20" s="71" t="s">
        <v>112</v>
      </c>
      <c r="C20" s="72" t="s">
        <v>60</v>
      </c>
      <c r="D20" s="189">
        <f>IF(SUM(D21:D22)&gt;=1,1,0)</f>
        <v>0</v>
      </c>
      <c r="E20" s="189">
        <f>IF(SUM(E21:E22)&gt;=1,1,0)</f>
        <v>0</v>
      </c>
      <c r="F20" s="189"/>
      <c r="G20" s="76">
        <f t="shared" si="0"/>
        <v>0</v>
      </c>
      <c r="H20" s="189">
        <f>SUM(H21:H22)</f>
        <v>0</v>
      </c>
      <c r="I20" s="189">
        <f t="shared" ref="I20:AB20" si="3">SUM(I21:I22)</f>
        <v>0</v>
      </c>
      <c r="J20" s="189">
        <f t="shared" si="3"/>
        <v>0</v>
      </c>
      <c r="K20" s="189">
        <f t="shared" si="3"/>
        <v>0</v>
      </c>
      <c r="L20" s="189">
        <f t="shared" si="3"/>
        <v>0</v>
      </c>
      <c r="M20" s="189">
        <f t="shared" si="3"/>
        <v>0</v>
      </c>
      <c r="N20" s="189">
        <f t="shared" si="3"/>
        <v>0</v>
      </c>
      <c r="O20" s="189">
        <f t="shared" si="3"/>
        <v>0</v>
      </c>
      <c r="P20" s="189">
        <f t="shared" si="3"/>
        <v>0</v>
      </c>
      <c r="Q20" s="189">
        <f t="shared" si="3"/>
        <v>0</v>
      </c>
      <c r="R20" s="189">
        <f t="shared" si="3"/>
        <v>0</v>
      </c>
      <c r="S20" s="189">
        <f t="shared" si="3"/>
        <v>0</v>
      </c>
      <c r="T20" s="189">
        <f t="shared" si="3"/>
        <v>0</v>
      </c>
      <c r="U20" s="189">
        <f t="shared" si="3"/>
        <v>0</v>
      </c>
      <c r="V20" s="189">
        <f t="shared" si="3"/>
        <v>0</v>
      </c>
      <c r="W20" s="297">
        <f t="shared" si="3"/>
        <v>0</v>
      </c>
      <c r="X20" s="189">
        <f t="shared" si="3"/>
        <v>0</v>
      </c>
      <c r="Y20" s="189">
        <f t="shared" si="3"/>
        <v>0</v>
      </c>
      <c r="Z20" s="297">
        <f t="shared" si="3"/>
        <v>0</v>
      </c>
      <c r="AA20" s="189">
        <f t="shared" si="3"/>
        <v>0</v>
      </c>
      <c r="AB20" s="189">
        <f t="shared" si="3"/>
        <v>0</v>
      </c>
      <c r="AC20" s="75" t="e">
        <f>Раздел3!#REF!</f>
        <v>#REF!</v>
      </c>
      <c r="AD20" s="75">
        <f>Раздел3!W16</f>
        <v>0</v>
      </c>
      <c r="AE20" s="53">
        <f>SUM(Раздел6!F17:O17)</f>
        <v>0</v>
      </c>
    </row>
    <row r="21" spans="1:32" ht="21" customHeight="1" x14ac:dyDescent="0.25">
      <c r="A21" s="449"/>
      <c r="B21" s="77" t="s">
        <v>113</v>
      </c>
      <c r="C21" s="72" t="s">
        <v>61</v>
      </c>
      <c r="D21" s="180"/>
      <c r="E21" s="181"/>
      <c r="F21" s="128"/>
      <c r="G21" s="76">
        <f t="shared" si="0"/>
        <v>0</v>
      </c>
      <c r="H21" s="81"/>
      <c r="I21" s="81"/>
      <c r="J21" s="81"/>
      <c r="K21" s="81"/>
      <c r="L21" s="369"/>
      <c r="M21" s="81"/>
      <c r="N21" s="369"/>
      <c r="O21" s="369"/>
      <c r="P21" s="369"/>
      <c r="Q21" s="369"/>
      <c r="R21" s="369"/>
      <c r="S21" s="367"/>
      <c r="T21" s="369"/>
      <c r="U21" s="45"/>
      <c r="V21" s="73"/>
      <c r="W21" s="296">
        <f>SUM(X21:Y21)</f>
        <v>0</v>
      </c>
      <c r="X21" s="83"/>
      <c r="Y21" s="83"/>
      <c r="Z21" s="296">
        <f t="shared" si="2"/>
        <v>0</v>
      </c>
      <c r="AA21" s="83"/>
      <c r="AB21" s="83"/>
      <c r="AC21" s="75" t="e">
        <f>Раздел3!#REF!</f>
        <v>#REF!</v>
      </c>
      <c r="AD21" s="75">
        <f>Раздел3!W17</f>
        <v>0</v>
      </c>
      <c r="AE21" s="53">
        <f>SUM(Раздел6!F18:O18)</f>
        <v>0</v>
      </c>
    </row>
    <row r="22" spans="1:32" ht="15.95" customHeight="1" x14ac:dyDescent="0.25">
      <c r="A22" s="449"/>
      <c r="B22" s="77" t="s">
        <v>114</v>
      </c>
      <c r="C22" s="72" t="s">
        <v>62</v>
      </c>
      <c r="D22" s="180"/>
      <c r="E22" s="181"/>
      <c r="F22" s="128"/>
      <c r="G22" s="76">
        <f t="shared" si="0"/>
        <v>0</v>
      </c>
      <c r="H22" s="81"/>
      <c r="I22" s="81"/>
      <c r="J22" s="81"/>
      <c r="K22" s="369"/>
      <c r="L22" s="369"/>
      <c r="M22" s="81"/>
      <c r="N22" s="81"/>
      <c r="O22" s="369"/>
      <c r="P22" s="369"/>
      <c r="Q22" s="369"/>
      <c r="R22" s="369"/>
      <c r="S22" s="367">
        <f>SUM(H22:L22)</f>
        <v>0</v>
      </c>
      <c r="T22" s="369"/>
      <c r="U22" s="45"/>
      <c r="V22" s="73"/>
      <c r="W22" s="296">
        <f t="shared" si="1"/>
        <v>0</v>
      </c>
      <c r="X22" s="83"/>
      <c r="Y22" s="83"/>
      <c r="Z22" s="296">
        <f t="shared" si="2"/>
        <v>0</v>
      </c>
      <c r="AA22" s="83"/>
      <c r="AB22" s="83"/>
      <c r="AC22" s="75" t="e">
        <f>Раздел3!#REF!</f>
        <v>#REF!</v>
      </c>
      <c r="AD22" s="75">
        <f>Раздел3!W18</f>
        <v>0</v>
      </c>
      <c r="AE22" s="53">
        <f>SUM(Раздел6!F19:O19)</f>
        <v>0</v>
      </c>
    </row>
    <row r="23" spans="1:32" ht="15.95" customHeight="1" x14ac:dyDescent="0.25">
      <c r="A23" s="449"/>
      <c r="B23" s="71" t="s">
        <v>115</v>
      </c>
      <c r="C23" s="72" t="s">
        <v>63</v>
      </c>
      <c r="D23" s="180"/>
      <c r="E23" s="181"/>
      <c r="F23" s="128"/>
      <c r="G23" s="76">
        <f t="shared" si="0"/>
        <v>0</v>
      </c>
      <c r="H23" s="81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45"/>
      <c r="V23" s="73"/>
      <c r="W23" s="296">
        <f t="shared" si="1"/>
        <v>0</v>
      </c>
      <c r="X23" s="83"/>
      <c r="Y23" s="83"/>
      <c r="Z23" s="296">
        <f t="shared" si="2"/>
        <v>0</v>
      </c>
      <c r="AA23" s="83"/>
      <c r="AB23" s="83"/>
      <c r="AC23" s="75" t="e">
        <f>Раздел3!#REF!</f>
        <v>#REF!</v>
      </c>
      <c r="AD23" s="75">
        <f>Раздел3!W19</f>
        <v>0</v>
      </c>
      <c r="AE23" s="53">
        <f>SUM(Раздел6!F20:O20)</f>
        <v>0</v>
      </c>
    </row>
    <row r="24" spans="1:32" ht="15.95" customHeight="1" x14ac:dyDescent="0.25">
      <c r="A24" s="449"/>
      <c r="B24" s="71" t="s">
        <v>116</v>
      </c>
      <c r="C24" s="72" t="s">
        <v>64</v>
      </c>
      <c r="D24" s="180"/>
      <c r="E24" s="181"/>
      <c r="F24" s="128"/>
      <c r="G24" s="76">
        <f t="shared" si="0"/>
        <v>0</v>
      </c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45"/>
      <c r="V24" s="73"/>
      <c r="W24" s="296">
        <f t="shared" si="1"/>
        <v>0</v>
      </c>
      <c r="X24" s="83"/>
      <c r="Y24" s="83"/>
      <c r="Z24" s="296">
        <f t="shared" si="2"/>
        <v>0</v>
      </c>
      <c r="AA24" s="83"/>
      <c r="AB24" s="83"/>
      <c r="AC24" s="75" t="e">
        <f>Раздел3!#REF!</f>
        <v>#REF!</v>
      </c>
      <c r="AD24" s="75">
        <f>Раздел3!W20</f>
        <v>0</v>
      </c>
      <c r="AE24" s="53">
        <f>SUM(Раздел6!F21:O21)</f>
        <v>0</v>
      </c>
    </row>
    <row r="25" spans="1:32" ht="15.75" customHeight="1" x14ac:dyDescent="0.25">
      <c r="A25" s="449"/>
      <c r="B25" s="71" t="s">
        <v>117</v>
      </c>
      <c r="C25" s="72" t="s">
        <v>66</v>
      </c>
      <c r="D25" s="182"/>
      <c r="E25" s="128"/>
      <c r="F25" s="128"/>
      <c r="G25" s="76">
        <f t="shared" si="0"/>
        <v>0</v>
      </c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45"/>
      <c r="V25" s="73"/>
      <c r="W25" s="296">
        <f t="shared" si="1"/>
        <v>0</v>
      </c>
      <c r="X25" s="83"/>
      <c r="Y25" s="83"/>
      <c r="Z25" s="296">
        <f t="shared" si="2"/>
        <v>0</v>
      </c>
      <c r="AA25" s="83"/>
      <c r="AB25" s="83"/>
      <c r="AC25" s="75" t="e">
        <f>Раздел3!#REF!</f>
        <v>#REF!</v>
      </c>
      <c r="AD25" s="75">
        <f>Раздел3!W21</f>
        <v>0</v>
      </c>
      <c r="AE25" s="53">
        <f>SUM(Раздел6!F22:O22)</f>
        <v>0</v>
      </c>
    </row>
    <row r="26" spans="1:32" ht="15.75" customHeight="1" x14ac:dyDescent="0.25">
      <c r="A26" s="449"/>
      <c r="B26" s="71" t="s">
        <v>118</v>
      </c>
      <c r="C26" s="72" t="s">
        <v>68</v>
      </c>
      <c r="D26" s="189">
        <f>IF(SUM(D27:D28)&gt;=1,1,0)</f>
        <v>0</v>
      </c>
      <c r="E26" s="189">
        <f>IF(SUM(E27:E28)&gt;=1,1,0)</f>
        <v>0</v>
      </c>
      <c r="F26" s="189"/>
      <c r="G26" s="76">
        <f t="shared" si="0"/>
        <v>0</v>
      </c>
      <c r="H26" s="189">
        <f>SUM(H27:H28)</f>
        <v>0</v>
      </c>
      <c r="I26" s="189">
        <f t="shared" ref="I26:AB26" si="4">SUM(I27:I28)</f>
        <v>0</v>
      </c>
      <c r="J26" s="189">
        <f t="shared" si="4"/>
        <v>0</v>
      </c>
      <c r="K26" s="189">
        <f t="shared" si="4"/>
        <v>0</v>
      </c>
      <c r="L26" s="189">
        <f t="shared" si="4"/>
        <v>0</v>
      </c>
      <c r="M26" s="189">
        <f t="shared" si="4"/>
        <v>0</v>
      </c>
      <c r="N26" s="189">
        <f t="shared" si="4"/>
        <v>0</v>
      </c>
      <c r="O26" s="189">
        <f t="shared" si="4"/>
        <v>0</v>
      </c>
      <c r="P26" s="189">
        <f t="shared" si="4"/>
        <v>0</v>
      </c>
      <c r="Q26" s="189">
        <f t="shared" si="4"/>
        <v>0</v>
      </c>
      <c r="R26" s="189">
        <f t="shared" si="4"/>
        <v>0</v>
      </c>
      <c r="S26" s="189">
        <f t="shared" si="4"/>
        <v>0</v>
      </c>
      <c r="T26" s="189">
        <f t="shared" si="4"/>
        <v>0</v>
      </c>
      <c r="U26" s="189">
        <f t="shared" si="4"/>
        <v>0</v>
      </c>
      <c r="V26" s="189">
        <f t="shared" si="4"/>
        <v>0</v>
      </c>
      <c r="W26" s="297">
        <f t="shared" si="4"/>
        <v>0</v>
      </c>
      <c r="X26" s="189">
        <f t="shared" si="4"/>
        <v>0</v>
      </c>
      <c r="Y26" s="189">
        <f t="shared" si="4"/>
        <v>0</v>
      </c>
      <c r="Z26" s="297">
        <f t="shared" si="4"/>
        <v>0</v>
      </c>
      <c r="AA26" s="189">
        <f t="shared" si="4"/>
        <v>0</v>
      </c>
      <c r="AB26" s="189">
        <f t="shared" si="4"/>
        <v>0</v>
      </c>
      <c r="AC26" s="75" t="e">
        <f>Раздел3!#REF!</f>
        <v>#REF!</v>
      </c>
      <c r="AD26" s="75">
        <f>Раздел3!W22</f>
        <v>0</v>
      </c>
      <c r="AE26" s="53">
        <f>SUM(Раздел6!F23:O23)</f>
        <v>0</v>
      </c>
    </row>
    <row r="27" spans="1:32" ht="20.25" customHeight="1" x14ac:dyDescent="0.25">
      <c r="A27" s="449"/>
      <c r="B27" s="77" t="s">
        <v>119</v>
      </c>
      <c r="C27" s="72" t="s">
        <v>74</v>
      </c>
      <c r="D27" s="182"/>
      <c r="E27" s="181"/>
      <c r="F27" s="128"/>
      <c r="G27" s="76">
        <f t="shared" si="0"/>
        <v>0</v>
      </c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45"/>
      <c r="V27" s="73"/>
      <c r="W27" s="296">
        <f t="shared" si="1"/>
        <v>0</v>
      </c>
      <c r="X27" s="83"/>
      <c r="Y27" s="83"/>
      <c r="Z27" s="296">
        <f t="shared" si="2"/>
        <v>0</v>
      </c>
      <c r="AA27" s="83"/>
      <c r="AB27" s="83"/>
      <c r="AC27" s="75" t="e">
        <f>Раздел3!#REF!</f>
        <v>#REF!</v>
      </c>
      <c r="AD27" s="75">
        <f>Раздел3!W23</f>
        <v>0</v>
      </c>
      <c r="AE27" s="53">
        <f>SUM(Раздел6!F24:O24)</f>
        <v>0</v>
      </c>
    </row>
    <row r="28" spans="1:32" ht="15.95" customHeight="1" x14ac:dyDescent="0.25">
      <c r="A28" s="449"/>
      <c r="B28" s="77" t="s">
        <v>120</v>
      </c>
      <c r="C28" s="72" t="s">
        <v>121</v>
      </c>
      <c r="D28" s="182"/>
      <c r="E28" s="181"/>
      <c r="F28" s="128"/>
      <c r="G28" s="76">
        <f t="shared" si="0"/>
        <v>0</v>
      </c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45"/>
      <c r="V28" s="73"/>
      <c r="W28" s="296">
        <f t="shared" si="1"/>
        <v>0</v>
      </c>
      <c r="X28" s="83"/>
      <c r="Y28" s="83"/>
      <c r="Z28" s="296">
        <f t="shared" si="2"/>
        <v>0</v>
      </c>
      <c r="AA28" s="83"/>
      <c r="AB28" s="83"/>
      <c r="AC28" s="75" t="e">
        <f>Раздел3!#REF!</f>
        <v>#REF!</v>
      </c>
      <c r="AD28" s="75">
        <f>Раздел3!W24</f>
        <v>0</v>
      </c>
      <c r="AE28" s="53">
        <f>SUM(Раздел6!F25:O25)</f>
        <v>0</v>
      </c>
    </row>
    <row r="29" spans="1:32" ht="15.95" customHeight="1" x14ac:dyDescent="0.25">
      <c r="A29" s="449"/>
      <c r="B29" s="71" t="s">
        <v>122</v>
      </c>
      <c r="C29" s="72" t="s">
        <v>123</v>
      </c>
      <c r="D29" s="182"/>
      <c r="E29" s="128"/>
      <c r="F29" s="128"/>
      <c r="G29" s="76">
        <f t="shared" si="0"/>
        <v>0</v>
      </c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45"/>
      <c r="V29" s="73"/>
      <c r="W29" s="296">
        <f t="shared" si="1"/>
        <v>0</v>
      </c>
      <c r="X29" s="83"/>
      <c r="Y29" s="83"/>
      <c r="Z29" s="296">
        <f t="shared" si="2"/>
        <v>0</v>
      </c>
      <c r="AA29" s="83"/>
      <c r="AB29" s="83"/>
      <c r="AC29" s="75" t="e">
        <f>Раздел3!#REF!</f>
        <v>#REF!</v>
      </c>
      <c r="AD29" s="75">
        <f>Раздел3!W25</f>
        <v>0</v>
      </c>
      <c r="AE29" s="53">
        <f>SUM(Раздел6!F26:O26)</f>
        <v>0</v>
      </c>
    </row>
    <row r="30" spans="1:32" ht="15.75" customHeight="1" x14ac:dyDescent="0.25">
      <c r="A30" s="449"/>
      <c r="B30" s="71" t="s">
        <v>124</v>
      </c>
      <c r="C30" s="72" t="s">
        <v>125</v>
      </c>
      <c r="D30" s="182"/>
      <c r="E30" s="181"/>
      <c r="F30" s="128"/>
      <c r="G30" s="76">
        <f t="shared" si="0"/>
        <v>0</v>
      </c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45"/>
      <c r="V30" s="73"/>
      <c r="W30" s="296">
        <f t="shared" si="1"/>
        <v>0</v>
      </c>
      <c r="X30" s="83"/>
      <c r="Y30" s="83"/>
      <c r="Z30" s="296">
        <f t="shared" si="2"/>
        <v>0</v>
      </c>
      <c r="AA30" s="83"/>
      <c r="AB30" s="83"/>
      <c r="AC30" s="75" t="e">
        <f>Раздел3!#REF!</f>
        <v>#REF!</v>
      </c>
      <c r="AD30" s="75">
        <f>Раздел3!W26</f>
        <v>0</v>
      </c>
      <c r="AE30" s="53">
        <f>SUM(Раздел6!F27:O27)</f>
        <v>0</v>
      </c>
    </row>
    <row r="31" spans="1:32" ht="15.95" customHeight="1" x14ac:dyDescent="0.25">
      <c r="A31" s="449"/>
      <c r="B31" s="71" t="s">
        <v>126</v>
      </c>
      <c r="C31" s="72" t="s">
        <v>127</v>
      </c>
      <c r="D31" s="182"/>
      <c r="E31" s="128"/>
      <c r="F31" s="128"/>
      <c r="G31" s="76">
        <f t="shared" si="0"/>
        <v>0</v>
      </c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45"/>
      <c r="V31" s="73"/>
      <c r="W31" s="296">
        <f t="shared" si="1"/>
        <v>0</v>
      </c>
      <c r="X31" s="83"/>
      <c r="Y31" s="83"/>
      <c r="Z31" s="296">
        <f t="shared" si="2"/>
        <v>0</v>
      </c>
      <c r="AA31" s="83"/>
      <c r="AB31" s="83"/>
      <c r="AC31" s="75" t="e">
        <f>Раздел3!#REF!</f>
        <v>#REF!</v>
      </c>
      <c r="AD31" s="75">
        <f>Раздел3!W27</f>
        <v>0</v>
      </c>
      <c r="AE31" s="53">
        <f>SUM(Раздел6!F28:O28)</f>
        <v>0</v>
      </c>
    </row>
    <row r="32" spans="1:32" ht="15.95" customHeight="1" x14ac:dyDescent="0.25">
      <c r="A32" s="449"/>
      <c r="B32" s="71" t="s">
        <v>128</v>
      </c>
      <c r="C32" s="72" t="s">
        <v>129</v>
      </c>
      <c r="D32" s="182"/>
      <c r="E32" s="128"/>
      <c r="F32" s="128"/>
      <c r="G32" s="76">
        <f t="shared" si="0"/>
        <v>0</v>
      </c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45"/>
      <c r="V32" s="73"/>
      <c r="W32" s="296">
        <f t="shared" si="1"/>
        <v>0</v>
      </c>
      <c r="X32" s="83"/>
      <c r="Y32" s="83"/>
      <c r="Z32" s="296">
        <f t="shared" si="2"/>
        <v>0</v>
      </c>
      <c r="AA32" s="83"/>
      <c r="AB32" s="83"/>
      <c r="AC32" s="75" t="e">
        <f>Раздел3!#REF!</f>
        <v>#REF!</v>
      </c>
      <c r="AD32" s="75">
        <f>Раздел3!W28</f>
        <v>0</v>
      </c>
      <c r="AE32" s="53">
        <f>SUM(Раздел6!F29:O29)</f>
        <v>0</v>
      </c>
    </row>
    <row r="33" spans="1:31" ht="15.95" customHeight="1" x14ac:dyDescent="0.25">
      <c r="A33" s="449"/>
      <c r="B33" s="130" t="s">
        <v>130</v>
      </c>
      <c r="C33" s="72" t="s">
        <v>132</v>
      </c>
      <c r="D33" s="182"/>
      <c r="E33" s="128"/>
      <c r="F33" s="128"/>
      <c r="G33" s="76">
        <f t="shared" si="0"/>
        <v>0</v>
      </c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45"/>
      <c r="V33" s="73"/>
      <c r="W33" s="296">
        <f t="shared" si="1"/>
        <v>0</v>
      </c>
      <c r="X33" s="83"/>
      <c r="Y33" s="83"/>
      <c r="Z33" s="296">
        <f t="shared" si="2"/>
        <v>0</v>
      </c>
      <c r="AA33" s="83"/>
      <c r="AB33" s="83"/>
      <c r="AC33" s="75"/>
      <c r="AD33" s="75"/>
    </row>
    <row r="34" spans="1:31" ht="15.95" customHeight="1" x14ac:dyDescent="0.25">
      <c r="A34" s="449"/>
      <c r="B34" s="71" t="s">
        <v>131</v>
      </c>
      <c r="C34" s="72" t="s">
        <v>134</v>
      </c>
      <c r="D34" s="189">
        <f>IF(SUM(D35:D38)&gt;=1,1,0)</f>
        <v>0</v>
      </c>
      <c r="E34" s="189">
        <f>IF(SUM(E35:E38)&gt;=1,1,0)</f>
        <v>0</v>
      </c>
      <c r="F34" s="189"/>
      <c r="G34" s="76">
        <f t="shared" si="0"/>
        <v>0</v>
      </c>
      <c r="H34" s="189">
        <f>SUM(H35:H38)</f>
        <v>0</v>
      </c>
      <c r="I34" s="189">
        <f t="shared" ref="I34:AB34" si="5">SUM(I35:I38)</f>
        <v>0</v>
      </c>
      <c r="J34" s="189">
        <f t="shared" si="5"/>
        <v>0</v>
      </c>
      <c r="K34" s="189">
        <f t="shared" si="5"/>
        <v>0</v>
      </c>
      <c r="L34" s="189">
        <f t="shared" si="5"/>
        <v>0</v>
      </c>
      <c r="M34" s="189">
        <f t="shared" si="5"/>
        <v>0</v>
      </c>
      <c r="N34" s="189">
        <f t="shared" si="5"/>
        <v>0</v>
      </c>
      <c r="O34" s="189">
        <f t="shared" si="5"/>
        <v>0</v>
      </c>
      <c r="P34" s="189">
        <f t="shared" si="5"/>
        <v>0</v>
      </c>
      <c r="Q34" s="189">
        <f t="shared" si="5"/>
        <v>0</v>
      </c>
      <c r="R34" s="189">
        <f t="shared" si="5"/>
        <v>0</v>
      </c>
      <c r="S34" s="189">
        <f t="shared" si="5"/>
        <v>0</v>
      </c>
      <c r="T34" s="189">
        <f t="shared" si="5"/>
        <v>0</v>
      </c>
      <c r="U34" s="189">
        <f t="shared" si="5"/>
        <v>0</v>
      </c>
      <c r="V34" s="189">
        <f t="shared" si="5"/>
        <v>0</v>
      </c>
      <c r="W34" s="297">
        <f t="shared" si="5"/>
        <v>0</v>
      </c>
      <c r="X34" s="189">
        <f t="shared" si="5"/>
        <v>0</v>
      </c>
      <c r="Y34" s="189">
        <f t="shared" si="5"/>
        <v>0</v>
      </c>
      <c r="Z34" s="297">
        <f t="shared" si="5"/>
        <v>0</v>
      </c>
      <c r="AA34" s="189">
        <f t="shared" si="5"/>
        <v>0</v>
      </c>
      <c r="AB34" s="189">
        <f t="shared" si="5"/>
        <v>0</v>
      </c>
      <c r="AC34" s="75" t="e">
        <f>Раздел3!#REF!</f>
        <v>#REF!</v>
      </c>
      <c r="AD34" s="75">
        <f>Раздел3!W29</f>
        <v>0</v>
      </c>
      <c r="AE34" s="53">
        <f>SUM(Раздел6!F30:O30)</f>
        <v>0</v>
      </c>
    </row>
    <row r="35" spans="1:31" ht="21" customHeight="1" x14ac:dyDescent="0.25">
      <c r="A35" s="449"/>
      <c r="B35" s="77" t="s">
        <v>133</v>
      </c>
      <c r="C35" s="72" t="s">
        <v>136</v>
      </c>
      <c r="D35" s="182"/>
      <c r="E35" s="181"/>
      <c r="F35" s="128"/>
      <c r="G35" s="76">
        <f t="shared" si="0"/>
        <v>0</v>
      </c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45"/>
      <c r="V35" s="73"/>
      <c r="W35" s="296">
        <f t="shared" si="1"/>
        <v>0</v>
      </c>
      <c r="X35" s="83"/>
      <c r="Y35" s="83"/>
      <c r="Z35" s="296">
        <f t="shared" si="2"/>
        <v>0</v>
      </c>
      <c r="AA35" s="83"/>
      <c r="AB35" s="83"/>
      <c r="AC35" s="75"/>
      <c r="AD35" s="75"/>
    </row>
    <row r="36" spans="1:31" ht="15.95" customHeight="1" x14ac:dyDescent="0.25">
      <c r="A36" s="449"/>
      <c r="B36" s="77" t="s">
        <v>135</v>
      </c>
      <c r="C36" s="72" t="s">
        <v>138</v>
      </c>
      <c r="D36" s="182"/>
      <c r="E36" s="181"/>
      <c r="F36" s="128"/>
      <c r="G36" s="76">
        <f t="shared" si="0"/>
        <v>0</v>
      </c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45"/>
      <c r="V36" s="73"/>
      <c r="W36" s="296">
        <f t="shared" si="1"/>
        <v>0</v>
      </c>
      <c r="X36" s="83"/>
      <c r="Y36" s="83"/>
      <c r="Z36" s="296">
        <f t="shared" si="2"/>
        <v>0</v>
      </c>
      <c r="AA36" s="83"/>
      <c r="AB36" s="83"/>
      <c r="AC36" s="75"/>
      <c r="AD36" s="75"/>
    </row>
    <row r="37" spans="1:31" ht="15.95" customHeight="1" x14ac:dyDescent="0.25">
      <c r="A37" s="449"/>
      <c r="B37" s="77" t="s">
        <v>137</v>
      </c>
      <c r="C37" s="72" t="s">
        <v>140</v>
      </c>
      <c r="D37" s="182"/>
      <c r="E37" s="181"/>
      <c r="F37" s="128"/>
      <c r="G37" s="76">
        <f t="shared" si="0"/>
        <v>0</v>
      </c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45"/>
      <c r="V37" s="73"/>
      <c r="W37" s="296">
        <f t="shared" si="1"/>
        <v>0</v>
      </c>
      <c r="X37" s="83"/>
      <c r="Y37" s="83"/>
      <c r="Z37" s="296">
        <f t="shared" si="2"/>
        <v>0</v>
      </c>
      <c r="AA37" s="83"/>
      <c r="AB37" s="83"/>
      <c r="AC37" s="75"/>
      <c r="AD37" s="75"/>
    </row>
    <row r="38" spans="1:31" ht="15.95" customHeight="1" x14ac:dyDescent="0.25">
      <c r="A38" s="449"/>
      <c r="B38" s="77" t="s">
        <v>139</v>
      </c>
      <c r="C38" s="72" t="s">
        <v>142</v>
      </c>
      <c r="D38" s="182"/>
      <c r="E38" s="181"/>
      <c r="F38" s="128"/>
      <c r="G38" s="76">
        <f t="shared" si="0"/>
        <v>0</v>
      </c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45"/>
      <c r="V38" s="73"/>
      <c r="W38" s="296">
        <f t="shared" si="1"/>
        <v>0</v>
      </c>
      <c r="X38" s="83"/>
      <c r="Y38" s="83"/>
      <c r="Z38" s="296">
        <f t="shared" si="2"/>
        <v>0</v>
      </c>
      <c r="AA38" s="83"/>
      <c r="AB38" s="83"/>
      <c r="AC38" s="75"/>
      <c r="AD38" s="75"/>
    </row>
    <row r="39" spans="1:31" ht="15.95" customHeight="1" x14ac:dyDescent="0.25">
      <c r="A39" s="449"/>
      <c r="B39" s="71" t="s">
        <v>141</v>
      </c>
      <c r="C39" s="72" t="s">
        <v>144</v>
      </c>
      <c r="D39" s="182"/>
      <c r="E39" s="128"/>
      <c r="F39" s="128"/>
      <c r="G39" s="76">
        <f t="shared" si="0"/>
        <v>0</v>
      </c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45"/>
      <c r="V39" s="73"/>
      <c r="W39" s="296">
        <f t="shared" si="1"/>
        <v>0</v>
      </c>
      <c r="X39" s="83"/>
      <c r="Y39" s="83"/>
      <c r="Z39" s="296">
        <f t="shared" si="2"/>
        <v>0</v>
      </c>
      <c r="AA39" s="83"/>
      <c r="AB39" s="83"/>
      <c r="AC39" s="75" t="e">
        <f>Раздел3!#REF!</f>
        <v>#REF!</v>
      </c>
      <c r="AD39" s="75">
        <f>Раздел3!W30</f>
        <v>0</v>
      </c>
      <c r="AE39" s="53">
        <f>SUM(Раздел6!F31:O31)</f>
        <v>0</v>
      </c>
    </row>
    <row r="40" spans="1:31" ht="15.95" customHeight="1" x14ac:dyDescent="0.25">
      <c r="A40" s="449"/>
      <c r="B40" s="71" t="s">
        <v>143</v>
      </c>
      <c r="C40" s="72" t="s">
        <v>146</v>
      </c>
      <c r="D40" s="182"/>
      <c r="E40" s="128"/>
      <c r="F40" s="128"/>
      <c r="G40" s="76">
        <f t="shared" si="0"/>
        <v>0</v>
      </c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45"/>
      <c r="V40" s="73"/>
      <c r="W40" s="296">
        <f t="shared" si="1"/>
        <v>0</v>
      </c>
      <c r="X40" s="83"/>
      <c r="Y40" s="83"/>
      <c r="Z40" s="296">
        <f t="shared" si="2"/>
        <v>0</v>
      </c>
      <c r="AA40" s="83"/>
      <c r="AB40" s="83"/>
      <c r="AC40" s="75" t="e">
        <f>Раздел3!#REF!</f>
        <v>#REF!</v>
      </c>
      <c r="AD40" s="75">
        <f>Раздел3!W31</f>
        <v>0</v>
      </c>
      <c r="AE40" s="53">
        <f>SUM(Раздел6!F32:O32)</f>
        <v>0</v>
      </c>
    </row>
    <row r="41" spans="1:31" ht="15.95" customHeight="1" x14ac:dyDescent="0.25">
      <c r="A41" s="449"/>
      <c r="B41" s="130" t="s">
        <v>145</v>
      </c>
      <c r="C41" s="72" t="s">
        <v>148</v>
      </c>
      <c r="D41" s="182"/>
      <c r="E41" s="128"/>
      <c r="F41" s="128"/>
      <c r="G41" s="76">
        <f t="shared" si="0"/>
        <v>0</v>
      </c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45"/>
      <c r="V41" s="73"/>
      <c r="W41" s="296">
        <f t="shared" si="1"/>
        <v>0</v>
      </c>
      <c r="X41" s="83"/>
      <c r="Y41" s="83"/>
      <c r="Z41" s="296">
        <f t="shared" si="2"/>
        <v>0</v>
      </c>
      <c r="AA41" s="83"/>
      <c r="AB41" s="83"/>
      <c r="AC41" s="75" t="e">
        <f>Раздел3!#REF!</f>
        <v>#REF!</v>
      </c>
      <c r="AD41" s="75">
        <f>Раздел3!W32</f>
        <v>0</v>
      </c>
      <c r="AE41" s="53">
        <f>SUM(Раздел6!F33:O33)</f>
        <v>0</v>
      </c>
    </row>
    <row r="42" spans="1:31" ht="15.95" customHeight="1" x14ac:dyDescent="0.25">
      <c r="A42" s="449"/>
      <c r="B42" s="71" t="s">
        <v>147</v>
      </c>
      <c r="C42" s="72" t="s">
        <v>150</v>
      </c>
      <c r="D42" s="189">
        <f>IF(SUM(D43:D44)&gt;=1,1,0)</f>
        <v>0</v>
      </c>
      <c r="E42" s="189">
        <f>IF(SUM(E43:E44)&gt;=1,1,0)</f>
        <v>0</v>
      </c>
      <c r="F42" s="189"/>
      <c r="G42" s="76">
        <f>SUM(H42:L42,U42,W42)*IF(D42&gt;0,1,0)</f>
        <v>0</v>
      </c>
      <c r="H42" s="189">
        <f>SUM(H43:H44)</f>
        <v>0</v>
      </c>
      <c r="I42" s="189">
        <f t="shared" ref="I42:AB42" si="6">SUM(I43:I44)</f>
        <v>0</v>
      </c>
      <c r="J42" s="189">
        <f t="shared" si="6"/>
        <v>0</v>
      </c>
      <c r="K42" s="189">
        <f t="shared" si="6"/>
        <v>0</v>
      </c>
      <c r="L42" s="189">
        <f t="shared" si="6"/>
        <v>0</v>
      </c>
      <c r="M42" s="189">
        <f t="shared" si="6"/>
        <v>0</v>
      </c>
      <c r="N42" s="189">
        <f t="shared" si="6"/>
        <v>0</v>
      </c>
      <c r="O42" s="189">
        <f t="shared" si="6"/>
        <v>0</v>
      </c>
      <c r="P42" s="189">
        <f t="shared" si="6"/>
        <v>0</v>
      </c>
      <c r="Q42" s="189">
        <f t="shared" si="6"/>
        <v>0</v>
      </c>
      <c r="R42" s="189">
        <f t="shared" si="6"/>
        <v>0</v>
      </c>
      <c r="S42" s="189">
        <f t="shared" si="6"/>
        <v>0</v>
      </c>
      <c r="T42" s="189">
        <f t="shared" si="6"/>
        <v>0</v>
      </c>
      <c r="U42" s="189">
        <f t="shared" si="6"/>
        <v>0</v>
      </c>
      <c r="V42" s="189">
        <f t="shared" si="6"/>
        <v>0</v>
      </c>
      <c r="W42" s="297">
        <f t="shared" si="6"/>
        <v>0</v>
      </c>
      <c r="X42" s="189">
        <f t="shared" si="6"/>
        <v>0</v>
      </c>
      <c r="Y42" s="189">
        <f t="shared" si="6"/>
        <v>0</v>
      </c>
      <c r="Z42" s="297">
        <f t="shared" si="6"/>
        <v>0</v>
      </c>
      <c r="AA42" s="189">
        <f t="shared" si="6"/>
        <v>0</v>
      </c>
      <c r="AB42" s="189">
        <f t="shared" si="6"/>
        <v>0</v>
      </c>
      <c r="AC42" s="75" t="e">
        <f>Раздел3!#REF!</f>
        <v>#REF!</v>
      </c>
      <c r="AD42" s="75">
        <f>Раздел3!W37</f>
        <v>0</v>
      </c>
      <c r="AE42" s="53">
        <f>SUM(Раздел6!F38:O38)</f>
        <v>0</v>
      </c>
    </row>
    <row r="43" spans="1:31" ht="21.75" customHeight="1" x14ac:dyDescent="0.25">
      <c r="A43" s="449"/>
      <c r="B43" s="77" t="s">
        <v>149</v>
      </c>
      <c r="C43" s="72" t="s">
        <v>152</v>
      </c>
      <c r="D43" s="182"/>
      <c r="E43" s="181"/>
      <c r="F43" s="128"/>
      <c r="G43" s="76">
        <f t="shared" si="0"/>
        <v>0</v>
      </c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45"/>
      <c r="V43" s="73"/>
      <c r="W43" s="296">
        <f t="shared" si="1"/>
        <v>0</v>
      </c>
      <c r="X43" s="83"/>
      <c r="Y43" s="83"/>
      <c r="Z43" s="296">
        <f t="shared" si="2"/>
        <v>0</v>
      </c>
      <c r="AA43" s="83"/>
      <c r="AB43" s="83"/>
      <c r="AC43" s="75" t="e">
        <f>Раздел3!#REF!</f>
        <v>#REF!</v>
      </c>
      <c r="AD43" s="75">
        <f>Раздел3!W38</f>
        <v>0</v>
      </c>
      <c r="AE43" s="53">
        <f>SUM(Раздел6!F39:O39)</f>
        <v>0</v>
      </c>
    </row>
    <row r="44" spans="1:31" ht="15.95" customHeight="1" x14ac:dyDescent="0.25">
      <c r="A44" s="449"/>
      <c r="B44" s="77" t="s">
        <v>151</v>
      </c>
      <c r="C44" s="72" t="s">
        <v>154</v>
      </c>
      <c r="D44" s="182"/>
      <c r="E44" s="181"/>
      <c r="F44" s="128"/>
      <c r="G44" s="76">
        <f t="shared" si="0"/>
        <v>0</v>
      </c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>
        <f>SUM(H44:L44)</f>
        <v>0</v>
      </c>
      <c r="T44" s="369"/>
      <c r="U44" s="45"/>
      <c r="V44" s="73"/>
      <c r="W44" s="296">
        <f t="shared" si="1"/>
        <v>0</v>
      </c>
      <c r="X44" s="83"/>
      <c r="Y44" s="83"/>
      <c r="Z44" s="296">
        <f t="shared" si="2"/>
        <v>0</v>
      </c>
      <c r="AA44" s="83"/>
      <c r="AB44" s="83"/>
      <c r="AC44" s="75" t="e">
        <f>Раздел3!#REF!</f>
        <v>#REF!</v>
      </c>
      <c r="AD44" s="75">
        <f>Раздел3!W39</f>
        <v>0</v>
      </c>
      <c r="AE44" s="53">
        <f>SUM(Раздел6!F40:O40)</f>
        <v>0</v>
      </c>
    </row>
    <row r="45" spans="1:31" ht="15.95" customHeight="1" x14ac:dyDescent="0.25">
      <c r="A45" s="449"/>
      <c r="B45" s="71" t="s">
        <v>153</v>
      </c>
      <c r="C45" s="72" t="s">
        <v>608</v>
      </c>
      <c r="D45" s="182"/>
      <c r="E45" s="128"/>
      <c r="F45" s="128"/>
      <c r="G45" s="76">
        <f t="shared" si="0"/>
        <v>0</v>
      </c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45"/>
      <c r="V45" s="73"/>
      <c r="W45" s="296">
        <f t="shared" si="1"/>
        <v>0</v>
      </c>
      <c r="X45" s="83"/>
      <c r="Y45" s="83"/>
      <c r="Z45" s="296">
        <f t="shared" si="2"/>
        <v>0</v>
      </c>
      <c r="AA45" s="83"/>
      <c r="AB45" s="83"/>
      <c r="AC45" s="75"/>
      <c r="AD45" s="75"/>
    </row>
    <row r="46" spans="1:31" ht="15.95" customHeight="1" x14ac:dyDescent="0.25">
      <c r="A46" s="449"/>
      <c r="B46" s="130" t="s">
        <v>155</v>
      </c>
      <c r="C46" s="72" t="s">
        <v>156</v>
      </c>
      <c r="D46" s="182"/>
      <c r="E46" s="128"/>
      <c r="F46" s="128"/>
      <c r="G46" s="76">
        <f t="shared" si="0"/>
        <v>0</v>
      </c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45"/>
      <c r="V46" s="73"/>
      <c r="W46" s="296">
        <f t="shared" si="1"/>
        <v>0</v>
      </c>
      <c r="X46" s="83"/>
      <c r="Y46" s="83"/>
      <c r="Z46" s="296">
        <f t="shared" si="2"/>
        <v>0</v>
      </c>
      <c r="AA46" s="83"/>
      <c r="AB46" s="83"/>
      <c r="AC46" s="75" t="e">
        <f>Раздел3!#REF!</f>
        <v>#REF!</v>
      </c>
      <c r="AD46" s="75">
        <f>Раздел3!W41</f>
        <v>0</v>
      </c>
      <c r="AE46" s="53">
        <f>SUM(Раздел6!F42:O42)</f>
        <v>0</v>
      </c>
    </row>
    <row r="47" spans="1:31" ht="15.95" customHeight="1" x14ac:dyDescent="0.25">
      <c r="A47" s="449"/>
      <c r="B47" s="130" t="s">
        <v>157</v>
      </c>
      <c r="C47" s="72" t="s">
        <v>158</v>
      </c>
      <c r="D47" s="182"/>
      <c r="E47" s="128"/>
      <c r="F47" s="128"/>
      <c r="G47" s="76">
        <f t="shared" si="0"/>
        <v>0</v>
      </c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45"/>
      <c r="V47" s="73"/>
      <c r="W47" s="296">
        <f t="shared" si="1"/>
        <v>0</v>
      </c>
      <c r="X47" s="83"/>
      <c r="Y47" s="83"/>
      <c r="Z47" s="296">
        <f t="shared" si="2"/>
        <v>0</v>
      </c>
      <c r="AA47" s="83"/>
      <c r="AB47" s="83"/>
      <c r="AC47" s="75" t="e">
        <f>Раздел3!#REF!</f>
        <v>#REF!</v>
      </c>
      <c r="AD47" s="75">
        <f>Раздел3!W42</f>
        <v>0</v>
      </c>
      <c r="AE47" s="53">
        <f>SUM(Раздел6!F43:O43)</f>
        <v>0</v>
      </c>
    </row>
    <row r="48" spans="1:31" ht="15.95" customHeight="1" x14ac:dyDescent="0.25">
      <c r="A48" s="449"/>
      <c r="B48" s="71" t="s">
        <v>159</v>
      </c>
      <c r="C48" s="72" t="s">
        <v>160</v>
      </c>
      <c r="D48" s="182"/>
      <c r="E48" s="128"/>
      <c r="F48" s="128"/>
      <c r="G48" s="76">
        <f t="shared" si="0"/>
        <v>0</v>
      </c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45"/>
      <c r="V48" s="73"/>
      <c r="W48" s="296">
        <f t="shared" si="1"/>
        <v>0</v>
      </c>
      <c r="X48" s="83"/>
      <c r="Y48" s="83"/>
      <c r="Z48" s="296">
        <f t="shared" si="2"/>
        <v>0</v>
      </c>
      <c r="AA48" s="83"/>
      <c r="AB48" s="83"/>
      <c r="AC48" s="75"/>
      <c r="AD48" s="75"/>
    </row>
    <row r="49" spans="1:31" ht="15.95" customHeight="1" x14ac:dyDescent="0.25">
      <c r="A49" s="449"/>
      <c r="B49" s="71" t="s">
        <v>161</v>
      </c>
      <c r="C49" s="72" t="s">
        <v>163</v>
      </c>
      <c r="D49" s="182"/>
      <c r="E49" s="128"/>
      <c r="F49" s="128"/>
      <c r="G49" s="76">
        <f t="shared" si="0"/>
        <v>0</v>
      </c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45"/>
      <c r="V49" s="73"/>
      <c r="W49" s="296">
        <f t="shared" si="1"/>
        <v>0</v>
      </c>
      <c r="X49" s="83"/>
      <c r="Y49" s="83"/>
      <c r="Z49" s="296">
        <f t="shared" si="2"/>
        <v>0</v>
      </c>
      <c r="AA49" s="83"/>
      <c r="AB49" s="83"/>
      <c r="AC49" s="75"/>
      <c r="AD49" s="75"/>
    </row>
    <row r="50" spans="1:31" ht="15.75" customHeight="1" x14ac:dyDescent="0.25">
      <c r="A50" s="449"/>
      <c r="B50" s="71" t="s">
        <v>162</v>
      </c>
      <c r="C50" s="72" t="s">
        <v>165</v>
      </c>
      <c r="D50" s="189">
        <f>IF(SUM(D51:D54)&gt;=1,1,0)</f>
        <v>0</v>
      </c>
      <c r="E50" s="189">
        <f>IF(SUM(E51:E54)&gt;=1,1,0)</f>
        <v>0</v>
      </c>
      <c r="F50" s="189"/>
      <c r="G50" s="76">
        <f t="shared" si="0"/>
        <v>0</v>
      </c>
      <c r="H50" s="189">
        <f>SUM(H51:H54)</f>
        <v>0</v>
      </c>
      <c r="I50" s="189">
        <f t="shared" ref="I50:AB50" si="7">SUM(I51:I54)</f>
        <v>0</v>
      </c>
      <c r="J50" s="189">
        <f t="shared" si="7"/>
        <v>0</v>
      </c>
      <c r="K50" s="189">
        <f t="shared" si="7"/>
        <v>0</v>
      </c>
      <c r="L50" s="189">
        <f t="shared" si="7"/>
        <v>0</v>
      </c>
      <c r="M50" s="189">
        <f t="shared" si="7"/>
        <v>0</v>
      </c>
      <c r="N50" s="189">
        <f t="shared" si="7"/>
        <v>0</v>
      </c>
      <c r="O50" s="189">
        <f t="shared" si="7"/>
        <v>0</v>
      </c>
      <c r="P50" s="189">
        <f t="shared" si="7"/>
        <v>0</v>
      </c>
      <c r="Q50" s="189">
        <f t="shared" si="7"/>
        <v>0</v>
      </c>
      <c r="R50" s="189">
        <f t="shared" si="7"/>
        <v>0</v>
      </c>
      <c r="S50" s="189">
        <f t="shared" si="7"/>
        <v>0</v>
      </c>
      <c r="T50" s="189">
        <f t="shared" si="7"/>
        <v>0</v>
      </c>
      <c r="U50" s="189">
        <f t="shared" si="7"/>
        <v>0</v>
      </c>
      <c r="V50" s="189">
        <f t="shared" si="7"/>
        <v>0</v>
      </c>
      <c r="W50" s="297">
        <f t="shared" si="7"/>
        <v>0</v>
      </c>
      <c r="X50" s="189">
        <f t="shared" si="7"/>
        <v>0</v>
      </c>
      <c r="Y50" s="189">
        <f t="shared" si="7"/>
        <v>0</v>
      </c>
      <c r="Z50" s="297">
        <f t="shared" si="7"/>
        <v>0</v>
      </c>
      <c r="AA50" s="189">
        <f t="shared" si="7"/>
        <v>0</v>
      </c>
      <c r="AB50" s="189">
        <f t="shared" si="7"/>
        <v>0</v>
      </c>
      <c r="AC50" s="75"/>
      <c r="AD50" s="75"/>
    </row>
    <row r="51" spans="1:31" ht="21" customHeight="1" x14ac:dyDescent="0.25">
      <c r="A51" s="449"/>
      <c r="B51" s="77" t="s">
        <v>164</v>
      </c>
      <c r="C51" s="72" t="s">
        <v>167</v>
      </c>
      <c r="D51" s="182"/>
      <c r="E51" s="181"/>
      <c r="F51" s="128"/>
      <c r="G51" s="76">
        <f t="shared" si="0"/>
        <v>0</v>
      </c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45"/>
      <c r="V51" s="73"/>
      <c r="W51" s="296">
        <f t="shared" si="1"/>
        <v>0</v>
      </c>
      <c r="X51" s="83"/>
      <c r="Y51" s="83"/>
      <c r="Z51" s="296">
        <f t="shared" si="2"/>
        <v>0</v>
      </c>
      <c r="AA51" s="83"/>
      <c r="AB51" s="83"/>
      <c r="AC51" s="75" t="e">
        <f>Раздел3!#REF!</f>
        <v>#REF!</v>
      </c>
      <c r="AD51" s="75">
        <f>Раздел3!W44</f>
        <v>0</v>
      </c>
      <c r="AE51" s="53">
        <f>SUM(Раздел6!F45:O45)</f>
        <v>0</v>
      </c>
    </row>
    <row r="52" spans="1:31" ht="15.75" customHeight="1" x14ac:dyDescent="0.25">
      <c r="A52" s="449"/>
      <c r="B52" s="77" t="s">
        <v>166</v>
      </c>
      <c r="C52" s="72" t="s">
        <v>169</v>
      </c>
      <c r="D52" s="182"/>
      <c r="E52" s="181"/>
      <c r="F52" s="128"/>
      <c r="G52" s="76">
        <f t="shared" si="0"/>
        <v>0</v>
      </c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>
        <f>SUM(H52:L52)</f>
        <v>0</v>
      </c>
      <c r="T52" s="369"/>
      <c r="U52" s="45"/>
      <c r="V52" s="73"/>
      <c r="W52" s="296">
        <f t="shared" si="1"/>
        <v>0</v>
      </c>
      <c r="X52" s="83"/>
      <c r="Y52" s="83"/>
      <c r="Z52" s="296">
        <f t="shared" si="2"/>
        <v>0</v>
      </c>
      <c r="AA52" s="83"/>
      <c r="AB52" s="83"/>
      <c r="AC52" s="75" t="e">
        <f>Раздел3!#REF!</f>
        <v>#REF!</v>
      </c>
      <c r="AD52" s="75">
        <f>Раздел3!W45</f>
        <v>0</v>
      </c>
      <c r="AE52" s="53">
        <f>SUM(Раздел6!F46:O46)</f>
        <v>0</v>
      </c>
    </row>
    <row r="53" spans="1:31" ht="15" customHeight="1" x14ac:dyDescent="0.25">
      <c r="A53" s="449"/>
      <c r="B53" s="77" t="s">
        <v>168</v>
      </c>
      <c r="C53" s="72" t="s">
        <v>171</v>
      </c>
      <c r="D53" s="182"/>
      <c r="E53" s="181"/>
      <c r="F53" s="128"/>
      <c r="G53" s="76">
        <f t="shared" si="0"/>
        <v>0</v>
      </c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45"/>
      <c r="V53" s="73"/>
      <c r="W53" s="296">
        <f t="shared" si="1"/>
        <v>0</v>
      </c>
      <c r="X53" s="83"/>
      <c r="Y53" s="83"/>
      <c r="Z53" s="296">
        <f t="shared" si="2"/>
        <v>0</v>
      </c>
      <c r="AA53" s="83"/>
      <c r="AB53" s="83"/>
      <c r="AC53" s="75" t="e">
        <f>Раздел3!#REF!</f>
        <v>#REF!</v>
      </c>
      <c r="AD53" s="75">
        <f>Раздел3!W46</f>
        <v>0</v>
      </c>
      <c r="AE53" s="53">
        <f>SUM(Раздел6!F47:O47)</f>
        <v>0</v>
      </c>
    </row>
    <row r="54" spans="1:31" ht="15.95" customHeight="1" x14ac:dyDescent="0.25">
      <c r="A54" s="449"/>
      <c r="B54" s="77" t="s">
        <v>170</v>
      </c>
      <c r="C54" s="72" t="s">
        <v>173</v>
      </c>
      <c r="D54" s="182"/>
      <c r="E54" s="181"/>
      <c r="F54" s="128"/>
      <c r="G54" s="76">
        <f t="shared" si="0"/>
        <v>0</v>
      </c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>
        <f>SUM(H54:L54)</f>
        <v>0</v>
      </c>
      <c r="T54" s="369"/>
      <c r="U54" s="45"/>
      <c r="V54" s="73"/>
      <c r="W54" s="296">
        <f t="shared" si="1"/>
        <v>0</v>
      </c>
      <c r="X54" s="83"/>
      <c r="Y54" s="83"/>
      <c r="Z54" s="296">
        <f t="shared" si="2"/>
        <v>0</v>
      </c>
      <c r="AA54" s="83"/>
      <c r="AB54" s="83"/>
      <c r="AC54" s="75" t="e">
        <f>Раздел3!#REF!</f>
        <v>#REF!</v>
      </c>
      <c r="AD54" s="75">
        <f>Раздел3!W47</f>
        <v>0</v>
      </c>
      <c r="AE54" s="53">
        <f>SUM(Раздел6!F48:O48)</f>
        <v>0</v>
      </c>
    </row>
    <row r="55" spans="1:31" ht="15.95" customHeight="1" x14ac:dyDescent="0.25">
      <c r="A55" s="449"/>
      <c r="B55" s="71" t="s">
        <v>172</v>
      </c>
      <c r="C55" s="72" t="s">
        <v>175</v>
      </c>
      <c r="D55" s="182"/>
      <c r="E55" s="128"/>
      <c r="F55" s="128"/>
      <c r="G55" s="76">
        <f t="shared" si="0"/>
        <v>0</v>
      </c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45"/>
      <c r="V55" s="73"/>
      <c r="W55" s="296">
        <f t="shared" si="1"/>
        <v>0</v>
      </c>
      <c r="X55" s="83"/>
      <c r="Y55" s="83"/>
      <c r="Z55" s="296">
        <f t="shared" si="2"/>
        <v>0</v>
      </c>
      <c r="AA55" s="83"/>
      <c r="AB55" s="83"/>
      <c r="AC55" s="75" t="e">
        <f>Раздел3!#REF!</f>
        <v>#REF!</v>
      </c>
      <c r="AD55" s="75">
        <f>Раздел3!W48</f>
        <v>0</v>
      </c>
      <c r="AE55" s="53">
        <f>SUM(Раздел6!F49:O49)</f>
        <v>0</v>
      </c>
    </row>
    <row r="56" spans="1:31" ht="15.95" customHeight="1" x14ac:dyDescent="0.25">
      <c r="A56" s="449"/>
      <c r="B56" s="71" t="s">
        <v>174</v>
      </c>
      <c r="C56" s="72" t="s">
        <v>177</v>
      </c>
      <c r="D56" s="182"/>
      <c r="E56" s="128"/>
      <c r="F56" s="128"/>
      <c r="G56" s="76">
        <f t="shared" si="0"/>
        <v>0</v>
      </c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45"/>
      <c r="V56" s="73"/>
      <c r="W56" s="296">
        <f t="shared" si="1"/>
        <v>0</v>
      </c>
      <c r="X56" s="83"/>
      <c r="Y56" s="83"/>
      <c r="Z56" s="296">
        <f t="shared" si="2"/>
        <v>0</v>
      </c>
      <c r="AA56" s="83"/>
      <c r="AB56" s="83"/>
      <c r="AC56" s="75" t="e">
        <f>Раздел3!#REF!</f>
        <v>#REF!</v>
      </c>
      <c r="AD56" s="75">
        <f>Раздел3!W49</f>
        <v>0</v>
      </c>
      <c r="AE56" s="53">
        <f>SUM(Раздел6!F50:O50)</f>
        <v>0</v>
      </c>
    </row>
    <row r="57" spans="1:31" ht="15" customHeight="1" x14ac:dyDescent="0.25">
      <c r="A57" s="449"/>
      <c r="B57" s="71" t="s">
        <v>176</v>
      </c>
      <c r="C57" s="72" t="s">
        <v>179</v>
      </c>
      <c r="D57" s="189">
        <f>IF(SUM(D58:D60)&gt;=1,1,0)</f>
        <v>0</v>
      </c>
      <c r="E57" s="189">
        <f>IF(SUM(E58:E60)&gt;=1,1,0)</f>
        <v>0</v>
      </c>
      <c r="F57" s="189"/>
      <c r="G57" s="76">
        <f t="shared" si="0"/>
        <v>0</v>
      </c>
      <c r="H57" s="189">
        <f>SUM(H58:H60)</f>
        <v>0</v>
      </c>
      <c r="I57" s="189">
        <f t="shared" ref="I57:AB57" si="8">SUM(I58:I60)</f>
        <v>0</v>
      </c>
      <c r="J57" s="189">
        <f t="shared" si="8"/>
        <v>0</v>
      </c>
      <c r="K57" s="189">
        <f t="shared" si="8"/>
        <v>0</v>
      </c>
      <c r="L57" s="189">
        <f t="shared" si="8"/>
        <v>0</v>
      </c>
      <c r="M57" s="189">
        <f t="shared" si="8"/>
        <v>0</v>
      </c>
      <c r="N57" s="189">
        <f t="shared" si="8"/>
        <v>0</v>
      </c>
      <c r="O57" s="189">
        <f t="shared" si="8"/>
        <v>0</v>
      </c>
      <c r="P57" s="189">
        <f t="shared" si="8"/>
        <v>0</v>
      </c>
      <c r="Q57" s="189">
        <f t="shared" si="8"/>
        <v>0</v>
      </c>
      <c r="R57" s="189">
        <f t="shared" si="8"/>
        <v>0</v>
      </c>
      <c r="S57" s="189">
        <f t="shared" si="8"/>
        <v>0</v>
      </c>
      <c r="T57" s="189">
        <f t="shared" si="8"/>
        <v>0</v>
      </c>
      <c r="U57" s="189">
        <f t="shared" si="8"/>
        <v>0</v>
      </c>
      <c r="V57" s="189">
        <f t="shared" si="8"/>
        <v>0</v>
      </c>
      <c r="W57" s="297">
        <f t="shared" si="8"/>
        <v>0</v>
      </c>
      <c r="X57" s="189">
        <f t="shared" si="8"/>
        <v>0</v>
      </c>
      <c r="Y57" s="189">
        <f t="shared" si="8"/>
        <v>0</v>
      </c>
      <c r="Z57" s="297">
        <f t="shared" si="8"/>
        <v>0</v>
      </c>
      <c r="AA57" s="189">
        <f t="shared" si="8"/>
        <v>0</v>
      </c>
      <c r="AB57" s="189">
        <f t="shared" si="8"/>
        <v>0</v>
      </c>
      <c r="AC57" s="75" t="e">
        <f>Раздел3!#REF!</f>
        <v>#REF!</v>
      </c>
      <c r="AD57" s="75">
        <f>Раздел3!W50</f>
        <v>0</v>
      </c>
      <c r="AE57" s="53">
        <f>SUM(Раздел6!F51:O51)</f>
        <v>0</v>
      </c>
    </row>
    <row r="58" spans="1:31" ht="21" customHeight="1" x14ac:dyDescent="0.25">
      <c r="A58" s="449"/>
      <c r="B58" s="77" t="s">
        <v>178</v>
      </c>
      <c r="C58" s="72" t="s">
        <v>181</v>
      </c>
      <c r="D58" s="182"/>
      <c r="E58" s="181"/>
      <c r="F58" s="128"/>
      <c r="G58" s="76">
        <f t="shared" si="0"/>
        <v>0</v>
      </c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45"/>
      <c r="V58" s="73"/>
      <c r="W58" s="296">
        <f t="shared" si="1"/>
        <v>0</v>
      </c>
      <c r="X58" s="83"/>
      <c r="Y58" s="83"/>
      <c r="Z58" s="296">
        <f t="shared" si="2"/>
        <v>0</v>
      </c>
      <c r="AA58" s="83"/>
      <c r="AB58" s="83"/>
      <c r="AC58" s="75" t="e">
        <f>Раздел3!#REF!</f>
        <v>#REF!</v>
      </c>
      <c r="AD58" s="75">
        <f>Раздел3!W51</f>
        <v>0</v>
      </c>
      <c r="AE58" s="53">
        <f>SUM(Раздел6!F52:O52)</f>
        <v>0</v>
      </c>
    </row>
    <row r="59" spans="1:31" ht="15.95" customHeight="1" x14ac:dyDescent="0.25">
      <c r="A59" s="449"/>
      <c r="B59" s="77" t="s">
        <v>180</v>
      </c>
      <c r="C59" s="72" t="s">
        <v>183</v>
      </c>
      <c r="D59" s="182"/>
      <c r="E59" s="182"/>
      <c r="F59" s="369"/>
      <c r="G59" s="76">
        <f t="shared" si="0"/>
        <v>0</v>
      </c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>
        <f>SUM(H59:L59)</f>
        <v>0</v>
      </c>
      <c r="T59" s="369"/>
      <c r="U59" s="369"/>
      <c r="V59" s="73"/>
      <c r="W59" s="296">
        <f t="shared" si="1"/>
        <v>0</v>
      </c>
      <c r="X59" s="83"/>
      <c r="Y59" s="83"/>
      <c r="Z59" s="296">
        <f t="shared" si="2"/>
        <v>0</v>
      </c>
      <c r="AA59" s="83"/>
      <c r="AB59" s="83"/>
      <c r="AC59" s="75" t="e">
        <f>Раздел3!#REF!</f>
        <v>#REF!</v>
      </c>
      <c r="AD59" s="75">
        <f>Раздел3!W52</f>
        <v>0</v>
      </c>
      <c r="AE59" s="53">
        <f>SUM(Раздел6!F53:O53)</f>
        <v>0</v>
      </c>
    </row>
    <row r="60" spans="1:31" ht="15" customHeight="1" x14ac:dyDescent="0.25">
      <c r="A60" s="449"/>
      <c r="B60" s="77" t="s">
        <v>182</v>
      </c>
      <c r="C60" s="72" t="s">
        <v>185</v>
      </c>
      <c r="D60" s="182"/>
      <c r="E60" s="369"/>
      <c r="F60" s="369"/>
      <c r="G60" s="76">
        <f t="shared" si="0"/>
        <v>0</v>
      </c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73"/>
      <c r="W60" s="296">
        <f t="shared" si="1"/>
        <v>0</v>
      </c>
      <c r="X60" s="83"/>
      <c r="Y60" s="83"/>
      <c r="Z60" s="296">
        <f t="shared" si="2"/>
        <v>0</v>
      </c>
      <c r="AA60" s="83"/>
      <c r="AB60" s="83"/>
      <c r="AC60" s="75" t="e">
        <f>Раздел3!#REF!</f>
        <v>#REF!</v>
      </c>
      <c r="AD60" s="75">
        <f>Раздел3!W53</f>
        <v>0</v>
      </c>
      <c r="AE60" s="53">
        <f>SUM(Раздел6!F54:O54)</f>
        <v>0</v>
      </c>
    </row>
    <row r="61" spans="1:31" ht="15.95" customHeight="1" x14ac:dyDescent="0.25">
      <c r="A61" s="449"/>
      <c r="B61" s="71" t="s">
        <v>184</v>
      </c>
      <c r="C61" s="72" t="s">
        <v>187</v>
      </c>
      <c r="D61" s="182"/>
      <c r="E61" s="128"/>
      <c r="F61" s="128"/>
      <c r="G61" s="76">
        <f t="shared" si="0"/>
        <v>0</v>
      </c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45"/>
      <c r="V61" s="73"/>
      <c r="W61" s="296">
        <f t="shared" si="1"/>
        <v>0</v>
      </c>
      <c r="X61" s="83"/>
      <c r="Y61" s="83"/>
      <c r="Z61" s="296">
        <f t="shared" si="2"/>
        <v>0</v>
      </c>
      <c r="AA61" s="83"/>
      <c r="AB61" s="83"/>
      <c r="AC61" s="75" t="e">
        <f>Раздел3!#REF!</f>
        <v>#REF!</v>
      </c>
      <c r="AD61" s="75">
        <f>Раздел3!W54</f>
        <v>0</v>
      </c>
      <c r="AE61" s="53">
        <f>SUM(Раздел6!F55:O55)</f>
        <v>0</v>
      </c>
    </row>
    <row r="62" spans="1:31" ht="15.95" customHeight="1" x14ac:dyDescent="0.25">
      <c r="A62" s="449"/>
      <c r="B62" s="71" t="s">
        <v>186</v>
      </c>
      <c r="C62" s="72" t="s">
        <v>189</v>
      </c>
      <c r="D62" s="182"/>
      <c r="E62" s="128"/>
      <c r="F62" s="128"/>
      <c r="G62" s="76">
        <f t="shared" si="0"/>
        <v>0</v>
      </c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45"/>
      <c r="V62" s="73"/>
      <c r="W62" s="296">
        <f t="shared" si="1"/>
        <v>0</v>
      </c>
      <c r="X62" s="83"/>
      <c r="Y62" s="83"/>
      <c r="Z62" s="296">
        <f t="shared" si="2"/>
        <v>0</v>
      </c>
      <c r="AA62" s="83"/>
      <c r="AB62" s="83"/>
      <c r="AC62" s="75"/>
      <c r="AD62" s="75"/>
    </row>
    <row r="63" spans="1:31" ht="15.95" customHeight="1" x14ac:dyDescent="0.25">
      <c r="A63" s="449"/>
      <c r="B63" s="71" t="s">
        <v>188</v>
      </c>
      <c r="C63" s="72" t="s">
        <v>191</v>
      </c>
      <c r="D63" s="182"/>
      <c r="E63" s="181"/>
      <c r="F63" s="128"/>
      <c r="G63" s="76">
        <f t="shared" si="0"/>
        <v>0</v>
      </c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45"/>
      <c r="V63" s="73"/>
      <c r="W63" s="296">
        <f t="shared" si="1"/>
        <v>0</v>
      </c>
      <c r="X63" s="83"/>
      <c r="Y63" s="83"/>
      <c r="Z63" s="296">
        <f t="shared" si="2"/>
        <v>0</v>
      </c>
      <c r="AA63" s="83"/>
      <c r="AB63" s="83"/>
      <c r="AC63" s="75" t="e">
        <f>Раздел3!#REF!</f>
        <v>#REF!</v>
      </c>
      <c r="AD63" s="75">
        <f>Раздел3!W55</f>
        <v>0</v>
      </c>
      <c r="AE63" s="53">
        <f>SUM(Раздел6!F56:O56)</f>
        <v>0</v>
      </c>
    </row>
    <row r="64" spans="1:31" ht="15.95" customHeight="1" x14ac:dyDescent="0.25">
      <c r="A64" s="449"/>
      <c r="B64" s="130" t="s">
        <v>190</v>
      </c>
      <c r="C64" s="72" t="s">
        <v>194</v>
      </c>
      <c r="D64" s="182"/>
      <c r="E64" s="128"/>
      <c r="F64" s="128"/>
      <c r="G64" s="76">
        <f t="shared" si="0"/>
        <v>0</v>
      </c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45"/>
      <c r="V64" s="73"/>
      <c r="W64" s="296">
        <f t="shared" si="1"/>
        <v>0</v>
      </c>
      <c r="X64" s="83"/>
      <c r="Y64" s="83"/>
      <c r="Z64" s="296">
        <f t="shared" si="2"/>
        <v>0</v>
      </c>
      <c r="AA64" s="83"/>
      <c r="AB64" s="83"/>
      <c r="AC64" s="75" t="e">
        <f>Раздел3!#REF!</f>
        <v>#REF!</v>
      </c>
      <c r="AD64" s="75">
        <f>Раздел3!W56</f>
        <v>0</v>
      </c>
      <c r="AE64" s="53">
        <f>SUM(Раздел6!F57:O57)</f>
        <v>0</v>
      </c>
    </row>
    <row r="65" spans="1:31" ht="15.95" customHeight="1" x14ac:dyDescent="0.25">
      <c r="A65" s="449"/>
      <c r="B65" s="130" t="s">
        <v>192</v>
      </c>
      <c r="C65" s="72" t="s">
        <v>196</v>
      </c>
      <c r="D65" s="182"/>
      <c r="E65" s="128"/>
      <c r="F65" s="128"/>
      <c r="G65" s="76">
        <f t="shared" si="0"/>
        <v>0</v>
      </c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45"/>
      <c r="V65" s="73"/>
      <c r="W65" s="296">
        <f t="shared" si="1"/>
        <v>0</v>
      </c>
      <c r="X65" s="83"/>
      <c r="Y65" s="83"/>
      <c r="Z65" s="296">
        <f t="shared" si="2"/>
        <v>0</v>
      </c>
      <c r="AA65" s="83"/>
      <c r="AB65" s="83"/>
      <c r="AC65" s="75"/>
      <c r="AD65" s="75"/>
    </row>
    <row r="66" spans="1:31" ht="15.95" customHeight="1" x14ac:dyDescent="0.25">
      <c r="A66" s="449"/>
      <c r="B66" s="71" t="s">
        <v>193</v>
      </c>
      <c r="C66" s="72" t="s">
        <v>198</v>
      </c>
      <c r="D66" s="182"/>
      <c r="E66" s="181"/>
      <c r="F66" s="128"/>
      <c r="G66" s="76">
        <f t="shared" si="0"/>
        <v>0</v>
      </c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45"/>
      <c r="V66" s="73"/>
      <c r="W66" s="296">
        <f t="shared" si="1"/>
        <v>0</v>
      </c>
      <c r="X66" s="83"/>
      <c r="Y66" s="83"/>
      <c r="Z66" s="296">
        <f t="shared" si="2"/>
        <v>0</v>
      </c>
      <c r="AA66" s="83"/>
      <c r="AB66" s="83"/>
      <c r="AC66" s="75" t="e">
        <f>Раздел3!#REF!</f>
        <v>#REF!</v>
      </c>
      <c r="AD66" s="75">
        <f>Раздел3!W57</f>
        <v>0</v>
      </c>
      <c r="AE66" s="53">
        <f>SUM(Раздел6!F58:O58)</f>
        <v>0</v>
      </c>
    </row>
    <row r="67" spans="1:31" ht="15.95" customHeight="1" x14ac:dyDescent="0.25">
      <c r="A67" s="449"/>
      <c r="B67" s="71" t="s">
        <v>195</v>
      </c>
      <c r="C67" s="72" t="s">
        <v>200</v>
      </c>
      <c r="D67" s="182"/>
      <c r="E67" s="128"/>
      <c r="F67" s="128"/>
      <c r="G67" s="76">
        <f t="shared" si="0"/>
        <v>0</v>
      </c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45"/>
      <c r="V67" s="73"/>
      <c r="W67" s="296">
        <f t="shared" si="1"/>
        <v>0</v>
      </c>
      <c r="X67" s="83"/>
      <c r="Y67" s="83"/>
      <c r="Z67" s="296">
        <f t="shared" si="2"/>
        <v>0</v>
      </c>
      <c r="AA67" s="83"/>
      <c r="AB67" s="83"/>
      <c r="AC67" s="75" t="e">
        <f>Раздел3!#REF!</f>
        <v>#REF!</v>
      </c>
      <c r="AD67" s="75">
        <f>Раздел3!W58</f>
        <v>0</v>
      </c>
      <c r="AE67" s="53">
        <f>SUM(Раздел6!F59:O59)</f>
        <v>0</v>
      </c>
    </row>
    <row r="68" spans="1:31" ht="15.95" customHeight="1" x14ac:dyDescent="0.25">
      <c r="A68" s="449"/>
      <c r="B68" s="71" t="s">
        <v>197</v>
      </c>
      <c r="C68" s="72" t="s">
        <v>202</v>
      </c>
      <c r="D68" s="182"/>
      <c r="E68" s="181"/>
      <c r="F68" s="128"/>
      <c r="G68" s="76">
        <f t="shared" si="0"/>
        <v>0</v>
      </c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45"/>
      <c r="V68" s="73"/>
      <c r="W68" s="296">
        <f t="shared" si="1"/>
        <v>0</v>
      </c>
      <c r="X68" s="83"/>
      <c r="Y68" s="83"/>
      <c r="Z68" s="296">
        <f t="shared" si="2"/>
        <v>0</v>
      </c>
      <c r="AA68" s="83"/>
      <c r="AB68" s="83"/>
      <c r="AC68" s="75" t="e">
        <f>Раздел3!#REF!</f>
        <v>#REF!</v>
      </c>
      <c r="AD68" s="75">
        <f>Раздел3!W59</f>
        <v>0</v>
      </c>
      <c r="AE68" s="53">
        <f>SUM(Раздел6!F60:O60)</f>
        <v>0</v>
      </c>
    </row>
    <row r="69" spans="1:31" ht="15.95" customHeight="1" x14ac:dyDescent="0.25">
      <c r="A69" s="449"/>
      <c r="B69" s="130" t="s">
        <v>199</v>
      </c>
      <c r="C69" s="72" t="s">
        <v>204</v>
      </c>
      <c r="D69" s="182"/>
      <c r="E69" s="128"/>
      <c r="F69" s="128"/>
      <c r="G69" s="76">
        <f t="shared" si="0"/>
        <v>0</v>
      </c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45"/>
      <c r="V69" s="73"/>
      <c r="W69" s="296">
        <f t="shared" si="1"/>
        <v>0</v>
      </c>
      <c r="X69" s="83"/>
      <c r="Y69" s="83"/>
      <c r="Z69" s="296">
        <f t="shared" si="2"/>
        <v>0</v>
      </c>
      <c r="AA69" s="83"/>
      <c r="AB69" s="83"/>
      <c r="AC69" s="75" t="e">
        <f>Раздел3!#REF!</f>
        <v>#REF!</v>
      </c>
      <c r="AD69" s="75">
        <f>Раздел3!W60</f>
        <v>0</v>
      </c>
      <c r="AE69" s="53">
        <f>SUM(Раздел6!F61:O61)</f>
        <v>0</v>
      </c>
    </row>
    <row r="70" spans="1:31" ht="15.95" customHeight="1" x14ac:dyDescent="0.25">
      <c r="A70" s="449"/>
      <c r="B70" s="71" t="s">
        <v>201</v>
      </c>
      <c r="C70" s="72" t="s">
        <v>206</v>
      </c>
      <c r="D70" s="182"/>
      <c r="E70" s="181"/>
      <c r="F70" s="128"/>
      <c r="G70" s="76">
        <f t="shared" si="0"/>
        <v>0</v>
      </c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45"/>
      <c r="V70" s="73"/>
      <c r="W70" s="296">
        <f t="shared" si="1"/>
        <v>0</v>
      </c>
      <c r="X70" s="83"/>
      <c r="Y70" s="83"/>
      <c r="Z70" s="296">
        <f t="shared" si="2"/>
        <v>0</v>
      </c>
      <c r="AA70" s="83"/>
      <c r="AB70" s="83"/>
      <c r="AC70" s="75"/>
      <c r="AD70" s="75"/>
    </row>
    <row r="71" spans="1:31" ht="15.95" customHeight="1" x14ac:dyDescent="0.25">
      <c r="A71" s="449"/>
      <c r="B71" s="71" t="s">
        <v>203</v>
      </c>
      <c r="C71" s="72" t="s">
        <v>208</v>
      </c>
      <c r="D71" s="189">
        <f>IF(SUM(D72:D75)&gt;=1,1,0)</f>
        <v>0</v>
      </c>
      <c r="E71" s="189">
        <f>IF(SUM(E72:E75)&gt;=1,1,0)</f>
        <v>0</v>
      </c>
      <c r="F71" s="189"/>
      <c r="G71" s="76">
        <f t="shared" si="0"/>
        <v>0</v>
      </c>
      <c r="H71" s="189">
        <f>SUM(H72:H75)</f>
        <v>0</v>
      </c>
      <c r="I71" s="189">
        <f t="shared" ref="I71:AB71" si="9">SUM(I72:I75)</f>
        <v>0</v>
      </c>
      <c r="J71" s="189">
        <f t="shared" si="9"/>
        <v>0</v>
      </c>
      <c r="K71" s="189">
        <f t="shared" si="9"/>
        <v>0</v>
      </c>
      <c r="L71" s="189">
        <f t="shared" si="9"/>
        <v>0</v>
      </c>
      <c r="M71" s="189">
        <f t="shared" si="9"/>
        <v>0</v>
      </c>
      <c r="N71" s="189">
        <f t="shared" si="9"/>
        <v>0</v>
      </c>
      <c r="O71" s="189">
        <f t="shared" si="9"/>
        <v>0</v>
      </c>
      <c r="P71" s="189">
        <f t="shared" si="9"/>
        <v>0</v>
      </c>
      <c r="Q71" s="189">
        <f t="shared" si="9"/>
        <v>0</v>
      </c>
      <c r="R71" s="189">
        <f t="shared" si="9"/>
        <v>0</v>
      </c>
      <c r="S71" s="189">
        <f t="shared" si="9"/>
        <v>0</v>
      </c>
      <c r="T71" s="189">
        <f t="shared" si="9"/>
        <v>0</v>
      </c>
      <c r="U71" s="189">
        <f t="shared" si="9"/>
        <v>0</v>
      </c>
      <c r="V71" s="189">
        <f t="shared" si="9"/>
        <v>0</v>
      </c>
      <c r="W71" s="297">
        <f t="shared" si="9"/>
        <v>0</v>
      </c>
      <c r="X71" s="189">
        <f t="shared" si="9"/>
        <v>0</v>
      </c>
      <c r="Y71" s="189">
        <f t="shared" si="9"/>
        <v>0</v>
      </c>
      <c r="Z71" s="297">
        <f t="shared" si="9"/>
        <v>0</v>
      </c>
      <c r="AA71" s="189">
        <f t="shared" si="9"/>
        <v>0</v>
      </c>
      <c r="AB71" s="189">
        <f t="shared" si="9"/>
        <v>0</v>
      </c>
      <c r="AC71" s="75" t="e">
        <f>Раздел3!#REF!</f>
        <v>#REF!</v>
      </c>
      <c r="AD71" s="75">
        <f>Раздел3!W61</f>
        <v>0</v>
      </c>
      <c r="AE71" s="53">
        <f>SUM(Раздел6!F62:O62)</f>
        <v>0</v>
      </c>
    </row>
    <row r="72" spans="1:31" ht="21" customHeight="1" x14ac:dyDescent="0.25">
      <c r="A72" s="449"/>
      <c r="B72" s="77" t="s">
        <v>205</v>
      </c>
      <c r="C72" s="72" t="s">
        <v>210</v>
      </c>
      <c r="D72" s="182"/>
      <c r="E72" s="182"/>
      <c r="F72" s="369"/>
      <c r="G72" s="76">
        <f t="shared" si="0"/>
        <v>0</v>
      </c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73"/>
      <c r="W72" s="296">
        <f t="shared" si="1"/>
        <v>0</v>
      </c>
      <c r="X72" s="83"/>
      <c r="Y72" s="83"/>
      <c r="Z72" s="296">
        <f t="shared" si="2"/>
        <v>0</v>
      </c>
      <c r="AA72" s="83"/>
      <c r="AB72" s="83"/>
      <c r="AC72" s="75" t="e">
        <f>Раздел3!#REF!</f>
        <v>#REF!</v>
      </c>
      <c r="AD72" s="75">
        <f>Раздел3!W62</f>
        <v>0</v>
      </c>
      <c r="AE72" s="53">
        <f>SUM(Раздел6!F63:O63)</f>
        <v>0</v>
      </c>
    </row>
    <row r="73" spans="1:31" ht="15" customHeight="1" x14ac:dyDescent="0.25">
      <c r="A73" s="449"/>
      <c r="B73" s="77" t="s">
        <v>207</v>
      </c>
      <c r="C73" s="72" t="s">
        <v>212</v>
      </c>
      <c r="D73" s="182"/>
      <c r="E73" s="369"/>
      <c r="F73" s="369"/>
      <c r="G73" s="76">
        <f t="shared" si="0"/>
        <v>0</v>
      </c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73"/>
      <c r="W73" s="296">
        <f t="shared" si="1"/>
        <v>0</v>
      </c>
      <c r="X73" s="83"/>
      <c r="Y73" s="83"/>
      <c r="Z73" s="296">
        <f t="shared" si="2"/>
        <v>0</v>
      </c>
      <c r="AA73" s="83"/>
      <c r="AB73" s="83"/>
      <c r="AC73" s="75" t="e">
        <f>Раздел3!#REF!</f>
        <v>#REF!</v>
      </c>
      <c r="AD73" s="75">
        <f>Раздел3!W63</f>
        <v>0</v>
      </c>
      <c r="AE73" s="53">
        <f>SUM(Раздел6!F64:O64)</f>
        <v>0</v>
      </c>
    </row>
    <row r="74" spans="1:31" ht="15.95" customHeight="1" x14ac:dyDescent="0.25">
      <c r="A74" s="449"/>
      <c r="B74" s="77" t="s">
        <v>209</v>
      </c>
      <c r="C74" s="72" t="s">
        <v>214</v>
      </c>
      <c r="D74" s="182"/>
      <c r="E74" s="128"/>
      <c r="F74" s="128"/>
      <c r="G74" s="76">
        <f t="shared" ref="G74:G137" si="10">SUM(H74:L74,U74,W74)*IF(D74&gt;0,1,0)</f>
        <v>0</v>
      </c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45"/>
      <c r="V74" s="73"/>
      <c r="W74" s="296">
        <f t="shared" ref="W74:W137" si="11">SUM(X74:Y74)</f>
        <v>0</v>
      </c>
      <c r="X74" s="83"/>
      <c r="Y74" s="83"/>
      <c r="Z74" s="296">
        <f t="shared" ref="Z74:Z137" si="12">SUM(AA74:AB74)</f>
        <v>0</v>
      </c>
      <c r="AA74" s="83"/>
      <c r="AB74" s="83"/>
      <c r="AC74" s="75" t="e">
        <f>Раздел3!#REF!</f>
        <v>#REF!</v>
      </c>
      <c r="AD74" s="75">
        <f>Раздел3!W64</f>
        <v>0</v>
      </c>
      <c r="AE74" s="53">
        <f>SUM(Раздел6!F65:O65)</f>
        <v>0</v>
      </c>
    </row>
    <row r="75" spans="1:31" ht="15.95" customHeight="1" x14ac:dyDescent="0.25">
      <c r="A75" s="449"/>
      <c r="B75" s="77" t="s">
        <v>211</v>
      </c>
      <c r="C75" s="72" t="s">
        <v>216</v>
      </c>
      <c r="D75" s="182"/>
      <c r="E75" s="128"/>
      <c r="F75" s="128"/>
      <c r="G75" s="76">
        <f t="shared" si="10"/>
        <v>0</v>
      </c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45"/>
      <c r="V75" s="73"/>
      <c r="W75" s="296">
        <f t="shared" si="11"/>
        <v>0</v>
      </c>
      <c r="X75" s="83"/>
      <c r="Y75" s="83"/>
      <c r="Z75" s="296">
        <f t="shared" si="12"/>
        <v>0</v>
      </c>
      <c r="AA75" s="83"/>
      <c r="AB75" s="83"/>
      <c r="AC75" s="75" t="e">
        <f>Раздел3!#REF!</f>
        <v>#REF!</v>
      </c>
      <c r="AD75" s="75">
        <f>Раздел3!W65</f>
        <v>0</v>
      </c>
      <c r="AE75" s="53">
        <f>SUM(Раздел6!F66:O66)</f>
        <v>0</v>
      </c>
    </row>
    <row r="76" spans="1:31" ht="15.95" customHeight="1" x14ac:dyDescent="0.25">
      <c r="A76" s="449"/>
      <c r="B76" s="130" t="s">
        <v>213</v>
      </c>
      <c r="C76" s="72" t="s">
        <v>218</v>
      </c>
      <c r="D76" s="182"/>
      <c r="E76" s="128"/>
      <c r="F76" s="128"/>
      <c r="G76" s="76">
        <f t="shared" si="10"/>
        <v>0</v>
      </c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45"/>
      <c r="V76" s="73"/>
      <c r="W76" s="296">
        <f t="shared" si="11"/>
        <v>0</v>
      </c>
      <c r="X76" s="83"/>
      <c r="Y76" s="83"/>
      <c r="Z76" s="296">
        <f t="shared" si="12"/>
        <v>0</v>
      </c>
      <c r="AA76" s="83"/>
      <c r="AB76" s="83"/>
      <c r="AC76" s="75" t="e">
        <f>Раздел3!#REF!</f>
        <v>#REF!</v>
      </c>
      <c r="AD76" s="75">
        <f>Раздел3!W66</f>
        <v>0</v>
      </c>
      <c r="AE76" s="53">
        <f>SUM(Раздел6!F67:O67)</f>
        <v>0</v>
      </c>
    </row>
    <row r="77" spans="1:31" ht="15.95" customHeight="1" x14ac:dyDescent="0.25">
      <c r="A77" s="449"/>
      <c r="B77" s="71" t="s">
        <v>215</v>
      </c>
      <c r="C77" s="72" t="s">
        <v>220</v>
      </c>
      <c r="D77" s="182"/>
      <c r="E77" s="128"/>
      <c r="F77" s="128"/>
      <c r="G77" s="76">
        <f t="shared" si="10"/>
        <v>0</v>
      </c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45"/>
      <c r="V77" s="73"/>
      <c r="W77" s="296">
        <f t="shared" si="11"/>
        <v>0</v>
      </c>
      <c r="X77" s="83"/>
      <c r="Y77" s="83"/>
      <c r="Z77" s="296">
        <f t="shared" si="12"/>
        <v>0</v>
      </c>
      <c r="AA77" s="83"/>
      <c r="AB77" s="83"/>
      <c r="AC77" s="75" t="e">
        <f>Раздел3!#REF!</f>
        <v>#REF!</v>
      </c>
      <c r="AD77" s="75">
        <f>Раздел3!W67</f>
        <v>0</v>
      </c>
      <c r="AE77" s="53">
        <f>SUM(Раздел6!F68:O68)</f>
        <v>0</v>
      </c>
    </row>
    <row r="78" spans="1:31" ht="15.95" customHeight="1" x14ac:dyDescent="0.25">
      <c r="A78" s="449"/>
      <c r="B78" s="71" t="s">
        <v>217</v>
      </c>
      <c r="C78" s="72" t="s">
        <v>222</v>
      </c>
      <c r="D78" s="182"/>
      <c r="E78" s="128"/>
      <c r="F78" s="128"/>
      <c r="G78" s="76">
        <f t="shared" si="10"/>
        <v>0</v>
      </c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45"/>
      <c r="V78" s="73"/>
      <c r="W78" s="296">
        <f t="shared" si="11"/>
        <v>0</v>
      </c>
      <c r="X78" s="83"/>
      <c r="Y78" s="83"/>
      <c r="Z78" s="296">
        <f t="shared" si="12"/>
        <v>0</v>
      </c>
      <c r="AA78" s="83"/>
      <c r="AB78" s="83"/>
      <c r="AC78" s="75" t="e">
        <f>Раздел3!#REF!</f>
        <v>#REF!</v>
      </c>
      <c r="AD78" s="75">
        <f>Раздел3!W68</f>
        <v>0</v>
      </c>
      <c r="AE78" s="53">
        <f>SUM(Раздел6!F69:O69)</f>
        <v>0</v>
      </c>
    </row>
    <row r="79" spans="1:31" ht="15.95" customHeight="1" x14ac:dyDescent="0.25">
      <c r="A79" s="449"/>
      <c r="B79" s="71" t="s">
        <v>219</v>
      </c>
      <c r="C79" s="72" t="s">
        <v>224</v>
      </c>
      <c r="D79" s="182"/>
      <c r="E79" s="181"/>
      <c r="F79" s="128"/>
      <c r="G79" s="76">
        <f t="shared" si="10"/>
        <v>0</v>
      </c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45"/>
      <c r="V79" s="73"/>
      <c r="W79" s="296">
        <f t="shared" si="11"/>
        <v>0</v>
      </c>
      <c r="X79" s="83"/>
      <c r="Y79" s="83"/>
      <c r="Z79" s="296">
        <f t="shared" si="12"/>
        <v>0</v>
      </c>
      <c r="AA79" s="83"/>
      <c r="AB79" s="83"/>
      <c r="AC79" s="75" t="e">
        <f>Раздел3!#REF!</f>
        <v>#REF!</v>
      </c>
      <c r="AD79" s="75">
        <f>Раздел3!W69</f>
        <v>0</v>
      </c>
      <c r="AE79" s="53">
        <f>SUM(Раздел6!F70:O70)</f>
        <v>0</v>
      </c>
    </row>
    <row r="80" spans="1:31" ht="15.95" customHeight="1" x14ac:dyDescent="0.25">
      <c r="A80" s="449"/>
      <c r="B80" s="71" t="s">
        <v>221</v>
      </c>
      <c r="C80" s="72" t="s">
        <v>226</v>
      </c>
      <c r="D80" s="182"/>
      <c r="E80" s="128"/>
      <c r="F80" s="128"/>
      <c r="G80" s="76">
        <f t="shared" si="10"/>
        <v>0</v>
      </c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45"/>
      <c r="V80" s="73"/>
      <c r="W80" s="296">
        <f t="shared" si="11"/>
        <v>0</v>
      </c>
      <c r="X80" s="83"/>
      <c r="Y80" s="83"/>
      <c r="Z80" s="296">
        <f t="shared" si="12"/>
        <v>0</v>
      </c>
      <c r="AA80" s="83"/>
      <c r="AB80" s="83"/>
      <c r="AC80" s="75" t="e">
        <f>Раздел3!#REF!</f>
        <v>#REF!</v>
      </c>
      <c r="AD80" s="75">
        <f>Раздел3!W70</f>
        <v>0</v>
      </c>
      <c r="AE80" s="53">
        <f>SUM(Раздел6!F71:O71)</f>
        <v>0</v>
      </c>
    </row>
    <row r="81" spans="1:31" ht="15.95" customHeight="1" x14ac:dyDescent="0.25">
      <c r="A81" s="449"/>
      <c r="B81" s="71" t="s">
        <v>223</v>
      </c>
      <c r="C81" s="72" t="s">
        <v>228</v>
      </c>
      <c r="D81" s="182"/>
      <c r="E81" s="128"/>
      <c r="F81" s="128"/>
      <c r="G81" s="76">
        <f t="shared" si="10"/>
        <v>0</v>
      </c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45"/>
      <c r="V81" s="73"/>
      <c r="W81" s="296">
        <f t="shared" si="11"/>
        <v>0</v>
      </c>
      <c r="X81" s="83"/>
      <c r="Y81" s="83"/>
      <c r="Z81" s="296">
        <f t="shared" si="12"/>
        <v>0</v>
      </c>
      <c r="AA81" s="83"/>
      <c r="AB81" s="83"/>
      <c r="AC81" s="75" t="e">
        <f>Раздел3!#REF!</f>
        <v>#REF!</v>
      </c>
      <c r="AD81" s="75">
        <f>Раздел3!W71</f>
        <v>0</v>
      </c>
      <c r="AE81" s="53">
        <f>SUM(Раздел6!F72:O72)</f>
        <v>0</v>
      </c>
    </row>
    <row r="82" spans="1:31" ht="15.95" customHeight="1" x14ac:dyDescent="0.25">
      <c r="A82" s="449"/>
      <c r="B82" s="71" t="s">
        <v>225</v>
      </c>
      <c r="C82" s="72" t="s">
        <v>230</v>
      </c>
      <c r="D82" s="182"/>
      <c r="E82" s="181"/>
      <c r="F82" s="128"/>
      <c r="G82" s="76">
        <f t="shared" si="10"/>
        <v>0</v>
      </c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45"/>
      <c r="V82" s="73"/>
      <c r="W82" s="296">
        <f t="shared" si="11"/>
        <v>0</v>
      </c>
      <c r="X82" s="83"/>
      <c r="Y82" s="83"/>
      <c r="Z82" s="296">
        <f t="shared" si="12"/>
        <v>0</v>
      </c>
      <c r="AA82" s="83"/>
      <c r="AB82" s="83"/>
      <c r="AC82" s="75" t="e">
        <f>Раздел3!#REF!</f>
        <v>#REF!</v>
      </c>
      <c r="AD82" s="75">
        <f>Раздел3!W72</f>
        <v>0</v>
      </c>
      <c r="AE82" s="53">
        <f>SUM(Раздел6!F73:O73)</f>
        <v>0</v>
      </c>
    </row>
    <row r="83" spans="1:31" ht="15.95" customHeight="1" x14ac:dyDescent="0.25">
      <c r="A83" s="449"/>
      <c r="B83" s="71" t="s">
        <v>227</v>
      </c>
      <c r="C83" s="72" t="s">
        <v>232</v>
      </c>
      <c r="D83" s="182"/>
      <c r="E83" s="128"/>
      <c r="F83" s="128"/>
      <c r="G83" s="76">
        <f t="shared" si="10"/>
        <v>0</v>
      </c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45"/>
      <c r="V83" s="73"/>
      <c r="W83" s="296">
        <f t="shared" si="11"/>
        <v>0</v>
      </c>
      <c r="X83" s="83"/>
      <c r="Y83" s="83"/>
      <c r="Z83" s="296">
        <f t="shared" si="12"/>
        <v>0</v>
      </c>
      <c r="AA83" s="83"/>
      <c r="AB83" s="83"/>
      <c r="AC83" s="75" t="e">
        <f>Раздел3!#REF!</f>
        <v>#REF!</v>
      </c>
      <c r="AD83" s="75">
        <f>Раздел3!W73</f>
        <v>0</v>
      </c>
      <c r="AE83" s="53">
        <f>SUM(Раздел6!F74:O74)</f>
        <v>0</v>
      </c>
    </row>
    <row r="84" spans="1:31" ht="15.95" customHeight="1" x14ac:dyDescent="0.25">
      <c r="A84" s="449"/>
      <c r="B84" s="130" t="s">
        <v>229</v>
      </c>
      <c r="C84" s="72" t="s">
        <v>234</v>
      </c>
      <c r="D84" s="182"/>
      <c r="E84" s="369"/>
      <c r="F84" s="369"/>
      <c r="G84" s="76">
        <f t="shared" si="10"/>
        <v>0</v>
      </c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73"/>
      <c r="W84" s="296">
        <f t="shared" si="11"/>
        <v>0</v>
      </c>
      <c r="X84" s="83"/>
      <c r="Y84" s="83"/>
      <c r="Z84" s="296">
        <f t="shared" si="12"/>
        <v>0</v>
      </c>
      <c r="AA84" s="83"/>
      <c r="AB84" s="83"/>
      <c r="AC84" s="75" t="e">
        <f>Раздел3!#REF!</f>
        <v>#REF!</v>
      </c>
      <c r="AD84" s="75">
        <f>Раздел3!W74</f>
        <v>0</v>
      </c>
      <c r="AE84" s="53">
        <f>SUM(Раздел6!F75:O75)</f>
        <v>0</v>
      </c>
    </row>
    <row r="85" spans="1:31" ht="15.75" customHeight="1" x14ac:dyDescent="0.25">
      <c r="A85" s="449"/>
      <c r="B85" s="71" t="s">
        <v>231</v>
      </c>
      <c r="C85" s="72" t="s">
        <v>236</v>
      </c>
      <c r="D85" s="189">
        <f>IF(SUM(D86:D88)&gt;=1,1,0)</f>
        <v>0</v>
      </c>
      <c r="E85" s="189">
        <f>IF(SUM(E86:E88)&gt;=1,1,0)</f>
        <v>0</v>
      </c>
      <c r="F85" s="189"/>
      <c r="G85" s="76">
        <f t="shared" si="10"/>
        <v>0</v>
      </c>
      <c r="H85" s="189">
        <f>SUM(H86:H88)</f>
        <v>0</v>
      </c>
      <c r="I85" s="189">
        <f t="shared" ref="I85:AB85" si="13">SUM(I86:I88)</f>
        <v>0</v>
      </c>
      <c r="J85" s="189">
        <f t="shared" si="13"/>
        <v>0</v>
      </c>
      <c r="K85" s="189">
        <f t="shared" si="13"/>
        <v>0</v>
      </c>
      <c r="L85" s="189">
        <f t="shared" si="13"/>
        <v>0</v>
      </c>
      <c r="M85" s="189">
        <f t="shared" si="13"/>
        <v>0</v>
      </c>
      <c r="N85" s="189">
        <f t="shared" si="13"/>
        <v>0</v>
      </c>
      <c r="O85" s="189">
        <f t="shared" si="13"/>
        <v>0</v>
      </c>
      <c r="P85" s="189">
        <f t="shared" si="13"/>
        <v>0</v>
      </c>
      <c r="Q85" s="189">
        <f t="shared" si="13"/>
        <v>0</v>
      </c>
      <c r="R85" s="189">
        <f t="shared" si="13"/>
        <v>0</v>
      </c>
      <c r="S85" s="189">
        <f t="shared" si="13"/>
        <v>0</v>
      </c>
      <c r="T85" s="189">
        <f t="shared" si="13"/>
        <v>0</v>
      </c>
      <c r="U85" s="189">
        <f t="shared" si="13"/>
        <v>0</v>
      </c>
      <c r="V85" s="189">
        <f t="shared" si="13"/>
        <v>0</v>
      </c>
      <c r="W85" s="297">
        <f t="shared" si="13"/>
        <v>0</v>
      </c>
      <c r="X85" s="189">
        <f t="shared" si="13"/>
        <v>0</v>
      </c>
      <c r="Y85" s="189">
        <f t="shared" si="13"/>
        <v>0</v>
      </c>
      <c r="Z85" s="297">
        <f t="shared" si="13"/>
        <v>0</v>
      </c>
      <c r="AA85" s="189">
        <f t="shared" si="13"/>
        <v>0</v>
      </c>
      <c r="AB85" s="189">
        <f t="shared" si="13"/>
        <v>0</v>
      </c>
      <c r="AC85" s="75" t="e">
        <f>Раздел3!#REF!</f>
        <v>#REF!</v>
      </c>
      <c r="AD85" s="75">
        <f>Раздел3!W75</f>
        <v>0</v>
      </c>
      <c r="AE85" s="53">
        <f>SUM(Раздел6!F76:O76)</f>
        <v>0</v>
      </c>
    </row>
    <row r="86" spans="1:31" ht="20.25" customHeight="1" x14ac:dyDescent="0.25">
      <c r="A86" s="449"/>
      <c r="B86" s="77" t="s">
        <v>233</v>
      </c>
      <c r="C86" s="72" t="s">
        <v>238</v>
      </c>
      <c r="D86" s="182"/>
      <c r="E86" s="182"/>
      <c r="F86" s="369"/>
      <c r="G86" s="76">
        <f t="shared" si="10"/>
        <v>0</v>
      </c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73"/>
      <c r="W86" s="296">
        <f t="shared" si="11"/>
        <v>0</v>
      </c>
      <c r="X86" s="83"/>
      <c r="Y86" s="83"/>
      <c r="Z86" s="296">
        <f t="shared" si="12"/>
        <v>0</v>
      </c>
      <c r="AA86" s="83"/>
      <c r="AB86" s="83"/>
      <c r="AC86" s="75" t="e">
        <f>Раздел3!#REF!</f>
        <v>#REF!</v>
      </c>
      <c r="AD86" s="75">
        <f>Раздел3!W76</f>
        <v>0</v>
      </c>
      <c r="AE86" s="53">
        <f>SUM(Раздел6!F77:O77)</f>
        <v>0</v>
      </c>
    </row>
    <row r="87" spans="1:31" ht="15" customHeight="1" x14ac:dyDescent="0.25">
      <c r="A87" s="449"/>
      <c r="B87" s="77" t="s">
        <v>235</v>
      </c>
      <c r="C87" s="72" t="s">
        <v>240</v>
      </c>
      <c r="D87" s="182"/>
      <c r="E87" s="181"/>
      <c r="F87" s="128"/>
      <c r="G87" s="76">
        <f t="shared" si="10"/>
        <v>0</v>
      </c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>
        <f>SUM(H87:L87)</f>
        <v>0</v>
      </c>
      <c r="T87" s="369"/>
      <c r="U87" s="45"/>
      <c r="V87" s="73"/>
      <c r="W87" s="296">
        <f t="shared" si="11"/>
        <v>0</v>
      </c>
      <c r="X87" s="83"/>
      <c r="Y87" s="83"/>
      <c r="Z87" s="296">
        <f t="shared" si="12"/>
        <v>0</v>
      </c>
      <c r="AA87" s="83"/>
      <c r="AB87" s="83"/>
      <c r="AC87" s="75" t="e">
        <f>Раздел3!#REF!</f>
        <v>#REF!</v>
      </c>
      <c r="AD87" s="75">
        <f>Раздел3!W77</f>
        <v>0</v>
      </c>
      <c r="AE87" s="53">
        <f>SUM(Раздел6!F78:O78)</f>
        <v>0</v>
      </c>
    </row>
    <row r="88" spans="1:31" ht="15" customHeight="1" x14ac:dyDescent="0.25">
      <c r="A88" s="449"/>
      <c r="B88" s="78" t="s">
        <v>237</v>
      </c>
      <c r="C88" s="72" t="s">
        <v>242</v>
      </c>
      <c r="D88" s="182"/>
      <c r="E88" s="181"/>
      <c r="F88" s="128"/>
      <c r="G88" s="76">
        <f t="shared" si="10"/>
        <v>0</v>
      </c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45"/>
      <c r="V88" s="73"/>
      <c r="W88" s="296">
        <f t="shared" si="11"/>
        <v>0</v>
      </c>
      <c r="X88" s="83"/>
      <c r="Y88" s="83"/>
      <c r="Z88" s="296">
        <f t="shared" si="12"/>
        <v>0</v>
      </c>
      <c r="AA88" s="83"/>
      <c r="AB88" s="83"/>
      <c r="AC88" s="75"/>
      <c r="AD88" s="75"/>
    </row>
    <row r="89" spans="1:31" ht="15.95" customHeight="1" x14ac:dyDescent="0.25">
      <c r="A89" s="449"/>
      <c r="B89" s="79" t="s">
        <v>239</v>
      </c>
      <c r="C89" s="72" t="s">
        <v>244</v>
      </c>
      <c r="D89" s="182"/>
      <c r="E89" s="128"/>
      <c r="F89" s="128"/>
      <c r="G89" s="76">
        <f t="shared" si="10"/>
        <v>0</v>
      </c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45"/>
      <c r="V89" s="73"/>
      <c r="W89" s="296">
        <f t="shared" si="11"/>
        <v>0</v>
      </c>
      <c r="X89" s="83"/>
      <c r="Y89" s="83"/>
      <c r="Z89" s="296">
        <f t="shared" si="12"/>
        <v>0</v>
      </c>
      <c r="AA89" s="83"/>
      <c r="AB89" s="83"/>
      <c r="AC89" s="75" t="e">
        <f>Раздел3!#REF!</f>
        <v>#REF!</v>
      </c>
      <c r="AD89" s="75">
        <f>Раздел3!W78</f>
        <v>0</v>
      </c>
      <c r="AE89" s="53">
        <f>SUM(Раздел6!F79:O79)</f>
        <v>0</v>
      </c>
    </row>
    <row r="90" spans="1:31" ht="15.95" customHeight="1" x14ac:dyDescent="0.25">
      <c r="A90" s="449"/>
      <c r="B90" s="79" t="s">
        <v>241</v>
      </c>
      <c r="C90" s="72" t="s">
        <v>246</v>
      </c>
      <c r="D90" s="182"/>
      <c r="E90" s="128"/>
      <c r="F90" s="128"/>
      <c r="G90" s="76">
        <f t="shared" si="10"/>
        <v>0</v>
      </c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45"/>
      <c r="V90" s="73"/>
      <c r="W90" s="296">
        <f t="shared" si="11"/>
        <v>0</v>
      </c>
      <c r="X90" s="83"/>
      <c r="Y90" s="83"/>
      <c r="Z90" s="296">
        <f t="shared" si="12"/>
        <v>0</v>
      </c>
      <c r="AA90" s="83"/>
      <c r="AB90" s="83"/>
      <c r="AC90" s="75" t="e">
        <f>Раздел3!#REF!</f>
        <v>#REF!</v>
      </c>
      <c r="AD90" s="75">
        <f>Раздел3!W79</f>
        <v>0</v>
      </c>
      <c r="AE90" s="53">
        <f>SUM(Раздел6!F80:O80)</f>
        <v>0</v>
      </c>
    </row>
    <row r="91" spans="1:31" ht="15.95" customHeight="1" x14ac:dyDescent="0.25">
      <c r="A91" s="449"/>
      <c r="B91" s="79" t="s">
        <v>243</v>
      </c>
      <c r="C91" s="72" t="s">
        <v>248</v>
      </c>
      <c r="D91" s="182"/>
      <c r="E91" s="128"/>
      <c r="F91" s="128"/>
      <c r="G91" s="76">
        <f t="shared" si="10"/>
        <v>0</v>
      </c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45"/>
      <c r="V91" s="73"/>
      <c r="W91" s="296">
        <f t="shared" si="11"/>
        <v>0</v>
      </c>
      <c r="X91" s="83"/>
      <c r="Y91" s="83"/>
      <c r="Z91" s="296">
        <f t="shared" si="12"/>
        <v>0</v>
      </c>
      <c r="AA91" s="83"/>
      <c r="AB91" s="83"/>
      <c r="AC91" s="75" t="e">
        <f>Раздел3!#REF!</f>
        <v>#REF!</v>
      </c>
      <c r="AD91" s="75">
        <f>Раздел3!W80</f>
        <v>0</v>
      </c>
      <c r="AE91" s="53">
        <f>SUM(Раздел6!F81:O81)</f>
        <v>0</v>
      </c>
    </row>
    <row r="92" spans="1:31" ht="15.75" customHeight="1" x14ac:dyDescent="0.25">
      <c r="A92" s="449"/>
      <c r="B92" s="130" t="s">
        <v>245</v>
      </c>
      <c r="C92" s="72" t="s">
        <v>250</v>
      </c>
      <c r="D92" s="182"/>
      <c r="E92" s="369"/>
      <c r="F92" s="369"/>
      <c r="G92" s="76">
        <f t="shared" si="10"/>
        <v>0</v>
      </c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73"/>
      <c r="W92" s="296">
        <f t="shared" si="11"/>
        <v>0</v>
      </c>
      <c r="X92" s="83"/>
      <c r="Y92" s="83"/>
      <c r="Z92" s="296">
        <f t="shared" si="12"/>
        <v>0</v>
      </c>
      <c r="AA92" s="83"/>
      <c r="AB92" s="83"/>
      <c r="AC92" s="75" t="e">
        <f>Раздел3!#REF!</f>
        <v>#REF!</v>
      </c>
      <c r="AD92" s="75">
        <f>Раздел3!W81</f>
        <v>0</v>
      </c>
      <c r="AE92" s="53">
        <f>SUM(Раздел6!F82:O82)</f>
        <v>0</v>
      </c>
    </row>
    <row r="93" spans="1:31" ht="15.75" customHeight="1" x14ac:dyDescent="0.25">
      <c r="A93" s="449"/>
      <c r="B93" s="79" t="s">
        <v>247</v>
      </c>
      <c r="C93" s="72" t="s">
        <v>252</v>
      </c>
      <c r="D93" s="182"/>
      <c r="E93" s="128"/>
      <c r="F93" s="128"/>
      <c r="G93" s="76">
        <f t="shared" si="10"/>
        <v>0</v>
      </c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45"/>
      <c r="V93" s="73"/>
      <c r="W93" s="296">
        <f t="shared" si="11"/>
        <v>0</v>
      </c>
      <c r="X93" s="83"/>
      <c r="Y93" s="83"/>
      <c r="Z93" s="296">
        <f t="shared" si="12"/>
        <v>0</v>
      </c>
      <c r="AA93" s="83"/>
      <c r="AB93" s="83"/>
      <c r="AC93" s="75" t="e">
        <f>Раздел3!#REF!</f>
        <v>#REF!</v>
      </c>
      <c r="AD93" s="75">
        <f>Раздел3!W82</f>
        <v>0</v>
      </c>
      <c r="AE93" s="53">
        <f>SUM(Раздел6!F83:O83)</f>
        <v>0</v>
      </c>
    </row>
    <row r="94" spans="1:31" ht="15.95" customHeight="1" x14ac:dyDescent="0.25">
      <c r="A94" s="449"/>
      <c r="B94" s="79" t="s">
        <v>249</v>
      </c>
      <c r="C94" s="72" t="s">
        <v>254</v>
      </c>
      <c r="D94" s="182">
        <v>1</v>
      </c>
      <c r="E94" s="181"/>
      <c r="F94" s="128"/>
      <c r="G94" s="76">
        <f t="shared" si="10"/>
        <v>254</v>
      </c>
      <c r="H94" s="369"/>
      <c r="I94" s="182">
        <v>24</v>
      </c>
      <c r="J94" s="182">
        <v>20</v>
      </c>
      <c r="K94" s="182"/>
      <c r="L94" s="182"/>
      <c r="M94" s="182"/>
      <c r="N94" s="182">
        <v>22</v>
      </c>
      <c r="O94" s="182">
        <v>22</v>
      </c>
      <c r="P94" s="182"/>
      <c r="Q94" s="182"/>
      <c r="R94" s="182">
        <v>35</v>
      </c>
      <c r="S94" s="182">
        <v>37</v>
      </c>
      <c r="T94" s="182"/>
      <c r="U94" s="183">
        <v>15</v>
      </c>
      <c r="V94" s="308">
        <v>0</v>
      </c>
      <c r="W94" s="296">
        <f t="shared" si="11"/>
        <v>195</v>
      </c>
      <c r="X94" s="309">
        <v>150</v>
      </c>
      <c r="Y94" s="309">
        <v>45</v>
      </c>
      <c r="Z94" s="296">
        <f t="shared" si="12"/>
        <v>0</v>
      </c>
      <c r="AA94" s="309"/>
      <c r="AB94" s="309"/>
      <c r="AC94" s="75" t="e">
        <f>Раздел3!#REF!</f>
        <v>#REF!</v>
      </c>
      <c r="AD94" s="75">
        <f>Раздел3!W83</f>
        <v>0</v>
      </c>
      <c r="AE94" s="53">
        <f>SUM(Раздел6!F84:O84)</f>
        <v>0</v>
      </c>
    </row>
    <row r="95" spans="1:31" ht="15.95" customHeight="1" x14ac:dyDescent="0.25">
      <c r="A95" s="449"/>
      <c r="B95" s="79" t="s">
        <v>251</v>
      </c>
      <c r="C95" s="72" t="s">
        <v>256</v>
      </c>
      <c r="D95" s="189">
        <f>IF(SUM(D96:D97)&gt;=1,1,0)</f>
        <v>0</v>
      </c>
      <c r="E95" s="189">
        <f>IF(SUM(E96:E97)&gt;=1,1,0)</f>
        <v>0</v>
      </c>
      <c r="F95" s="189"/>
      <c r="G95" s="76">
        <f t="shared" si="10"/>
        <v>0</v>
      </c>
      <c r="H95" s="189">
        <f>SUM(H96:H97)</f>
        <v>0</v>
      </c>
      <c r="I95" s="189">
        <f t="shared" ref="I95:AA95" si="14">SUM(I96:I97)</f>
        <v>0</v>
      </c>
      <c r="J95" s="189">
        <f t="shared" si="14"/>
        <v>0</v>
      </c>
      <c r="K95" s="189">
        <f t="shared" si="14"/>
        <v>0</v>
      </c>
      <c r="L95" s="189">
        <f t="shared" si="14"/>
        <v>0</v>
      </c>
      <c r="M95" s="189">
        <f t="shared" si="14"/>
        <v>0</v>
      </c>
      <c r="N95" s="189">
        <f t="shared" si="14"/>
        <v>0</v>
      </c>
      <c r="O95" s="189">
        <f t="shared" si="14"/>
        <v>0</v>
      </c>
      <c r="P95" s="189">
        <f t="shared" si="14"/>
        <v>0</v>
      </c>
      <c r="Q95" s="189">
        <f t="shared" si="14"/>
        <v>0</v>
      </c>
      <c r="R95" s="189">
        <f t="shared" si="14"/>
        <v>0</v>
      </c>
      <c r="S95" s="189">
        <f t="shared" si="14"/>
        <v>0</v>
      </c>
      <c r="T95" s="189">
        <f t="shared" si="14"/>
        <v>0</v>
      </c>
      <c r="U95" s="189">
        <f t="shared" si="14"/>
        <v>0</v>
      </c>
      <c r="V95" s="189">
        <f t="shared" si="14"/>
        <v>0</v>
      </c>
      <c r="W95" s="297">
        <f t="shared" si="14"/>
        <v>0</v>
      </c>
      <c r="X95" s="189">
        <f t="shared" si="14"/>
        <v>0</v>
      </c>
      <c r="Y95" s="189">
        <f t="shared" si="14"/>
        <v>0</v>
      </c>
      <c r="Z95" s="297">
        <f t="shared" si="14"/>
        <v>0</v>
      </c>
      <c r="AA95" s="189">
        <f t="shared" si="14"/>
        <v>0</v>
      </c>
      <c r="AB95" s="189">
        <f>SUM(AB96:AB97)</f>
        <v>0</v>
      </c>
      <c r="AC95" s="75" t="e">
        <f>Раздел3!#REF!</f>
        <v>#REF!</v>
      </c>
      <c r="AD95" s="75">
        <f>Раздел3!W84</f>
        <v>0</v>
      </c>
      <c r="AE95" s="53">
        <f>SUM(Раздел6!F85:O85)</f>
        <v>0</v>
      </c>
    </row>
    <row r="96" spans="1:31" ht="21" customHeight="1" x14ac:dyDescent="0.25">
      <c r="A96" s="449"/>
      <c r="B96" s="78" t="s">
        <v>253</v>
      </c>
      <c r="C96" s="72" t="s">
        <v>258</v>
      </c>
      <c r="D96" s="183"/>
      <c r="E96" s="183"/>
      <c r="F96" s="45"/>
      <c r="G96" s="76">
        <f t="shared" si="10"/>
        <v>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73"/>
      <c r="W96" s="296">
        <f t="shared" si="11"/>
        <v>0</v>
      </c>
      <c r="X96" s="83"/>
      <c r="Y96" s="83"/>
      <c r="Z96" s="296">
        <f t="shared" si="12"/>
        <v>0</v>
      </c>
      <c r="AA96" s="83"/>
      <c r="AB96" s="83"/>
      <c r="AC96" s="75" t="e">
        <f>Раздел3!#REF!</f>
        <v>#REF!</v>
      </c>
      <c r="AD96" s="75">
        <f>Раздел3!W86</f>
        <v>0</v>
      </c>
      <c r="AE96" s="53">
        <f>SUM(Раздел6!F87:O87)</f>
        <v>0</v>
      </c>
    </row>
    <row r="97" spans="1:31" ht="15" customHeight="1" x14ac:dyDescent="0.25">
      <c r="A97" s="449"/>
      <c r="B97" s="78" t="s">
        <v>255</v>
      </c>
      <c r="C97" s="72" t="s">
        <v>260</v>
      </c>
      <c r="D97" s="182"/>
      <c r="E97" s="182"/>
      <c r="F97" s="369"/>
      <c r="G97" s="76">
        <f t="shared" si="10"/>
        <v>0</v>
      </c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73"/>
      <c r="W97" s="296">
        <f t="shared" si="11"/>
        <v>0</v>
      </c>
      <c r="X97" s="83"/>
      <c r="Y97" s="83"/>
      <c r="Z97" s="296">
        <f t="shared" si="12"/>
        <v>0</v>
      </c>
      <c r="AA97" s="83"/>
      <c r="AB97" s="83"/>
      <c r="AC97" s="75" t="e">
        <f>Раздел3!#REF!</f>
        <v>#REF!</v>
      </c>
      <c r="AD97" s="75">
        <f>Раздел3!W87</f>
        <v>0</v>
      </c>
      <c r="AE97" s="53">
        <f>SUM(Раздел6!F88:O88)</f>
        <v>0</v>
      </c>
    </row>
    <row r="98" spans="1:31" ht="15.75" customHeight="1" x14ac:dyDescent="0.25">
      <c r="A98" s="449"/>
      <c r="B98" s="71" t="s">
        <v>257</v>
      </c>
      <c r="C98" s="72" t="s">
        <v>263</v>
      </c>
      <c r="D98" s="182"/>
      <c r="E98" s="128"/>
      <c r="F98" s="128"/>
      <c r="G98" s="76">
        <f t="shared" si="10"/>
        <v>0</v>
      </c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45"/>
      <c r="V98" s="73"/>
      <c r="W98" s="296">
        <f t="shared" si="11"/>
        <v>0</v>
      </c>
      <c r="X98" s="83"/>
      <c r="Y98" s="83"/>
      <c r="Z98" s="296">
        <f t="shared" si="12"/>
        <v>0</v>
      </c>
      <c r="AA98" s="83"/>
      <c r="AB98" s="83"/>
      <c r="AC98" s="75" t="e">
        <f>Раздел3!#REF!</f>
        <v>#REF!</v>
      </c>
      <c r="AD98" s="75">
        <f>Раздел3!W88</f>
        <v>0</v>
      </c>
      <c r="AE98" s="53">
        <f>SUM(Раздел6!F89:O89)</f>
        <v>0</v>
      </c>
    </row>
    <row r="99" spans="1:31" ht="15.75" customHeight="1" x14ac:dyDescent="0.25">
      <c r="A99" s="449"/>
      <c r="B99" s="130" t="s">
        <v>259</v>
      </c>
      <c r="C99" s="72" t="s">
        <v>265</v>
      </c>
      <c r="D99" s="182"/>
      <c r="E99" s="128"/>
      <c r="F99" s="128"/>
      <c r="G99" s="76">
        <f t="shared" si="10"/>
        <v>0</v>
      </c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45"/>
      <c r="V99" s="73"/>
      <c r="W99" s="296">
        <f t="shared" si="11"/>
        <v>0</v>
      </c>
      <c r="X99" s="83"/>
      <c r="Y99" s="83"/>
      <c r="Z99" s="296">
        <f t="shared" si="12"/>
        <v>0</v>
      </c>
      <c r="AA99" s="83"/>
      <c r="AB99" s="83"/>
      <c r="AC99" s="75" t="e">
        <f>Раздел3!#REF!</f>
        <v>#REF!</v>
      </c>
      <c r="AD99" s="75">
        <f>Раздел3!W89</f>
        <v>0</v>
      </c>
      <c r="AE99" s="53">
        <f>SUM(Раздел6!F90:O90)</f>
        <v>0</v>
      </c>
    </row>
    <row r="100" spans="1:31" ht="15.75" customHeight="1" x14ac:dyDescent="0.25">
      <c r="A100" s="449"/>
      <c r="B100" s="130" t="s">
        <v>261</v>
      </c>
      <c r="C100" s="72" t="s">
        <v>267</v>
      </c>
      <c r="D100" s="182"/>
      <c r="E100" s="128"/>
      <c r="F100" s="128"/>
      <c r="G100" s="76">
        <f t="shared" si="10"/>
        <v>0</v>
      </c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45"/>
      <c r="V100" s="73"/>
      <c r="W100" s="296">
        <f t="shared" si="11"/>
        <v>0</v>
      </c>
      <c r="X100" s="83"/>
      <c r="Y100" s="83"/>
      <c r="Z100" s="296">
        <f t="shared" si="12"/>
        <v>0</v>
      </c>
      <c r="AA100" s="83"/>
      <c r="AB100" s="83"/>
      <c r="AC100" s="75"/>
      <c r="AD100" s="75"/>
    </row>
    <row r="101" spans="1:31" ht="15.75" customHeight="1" x14ac:dyDescent="0.25">
      <c r="A101" s="449"/>
      <c r="B101" s="79" t="s">
        <v>262</v>
      </c>
      <c r="C101" s="72" t="s">
        <v>269</v>
      </c>
      <c r="D101" s="182"/>
      <c r="E101" s="128"/>
      <c r="F101" s="128"/>
      <c r="G101" s="76">
        <f t="shared" si="10"/>
        <v>0</v>
      </c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45"/>
      <c r="V101" s="73"/>
      <c r="W101" s="296">
        <f t="shared" si="11"/>
        <v>0</v>
      </c>
      <c r="X101" s="83"/>
      <c r="Y101" s="83"/>
      <c r="Z101" s="296">
        <f t="shared" si="12"/>
        <v>0</v>
      </c>
      <c r="AA101" s="83"/>
      <c r="AB101" s="83"/>
      <c r="AC101" s="75" t="e">
        <f>Раздел3!#REF!</f>
        <v>#REF!</v>
      </c>
      <c r="AD101" s="75">
        <f>Раздел3!W90</f>
        <v>0</v>
      </c>
      <c r="AE101" s="53">
        <f>SUM(Раздел6!F91:O91)</f>
        <v>0</v>
      </c>
    </row>
    <row r="102" spans="1:31" ht="15.95" customHeight="1" x14ac:dyDescent="0.25">
      <c r="A102" s="449"/>
      <c r="B102" s="79" t="s">
        <v>264</v>
      </c>
      <c r="C102" s="72" t="s">
        <v>271</v>
      </c>
      <c r="D102" s="182"/>
      <c r="E102" s="128"/>
      <c r="F102" s="128"/>
      <c r="G102" s="76">
        <f t="shared" si="10"/>
        <v>0</v>
      </c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45"/>
      <c r="V102" s="73"/>
      <c r="W102" s="296">
        <f t="shared" si="11"/>
        <v>0</v>
      </c>
      <c r="X102" s="83"/>
      <c r="Y102" s="83"/>
      <c r="Z102" s="296">
        <f t="shared" si="12"/>
        <v>0</v>
      </c>
      <c r="AA102" s="83"/>
      <c r="AB102" s="83"/>
      <c r="AC102" s="75" t="e">
        <f>Раздел3!#REF!</f>
        <v>#REF!</v>
      </c>
      <c r="AD102" s="75">
        <f>Раздел3!W91</f>
        <v>0</v>
      </c>
      <c r="AE102" s="53">
        <f>SUM(Раздел6!F92:O92)</f>
        <v>0</v>
      </c>
    </row>
    <row r="103" spans="1:31" ht="15.95" customHeight="1" x14ac:dyDescent="0.25">
      <c r="A103" s="449"/>
      <c r="B103" s="79" t="s">
        <v>266</v>
      </c>
      <c r="C103" s="72" t="s">
        <v>273</v>
      </c>
      <c r="D103" s="189">
        <f>IF(SUM(D104:D110)&gt;=1,1,0)</f>
        <v>0</v>
      </c>
      <c r="E103" s="189">
        <f>IF(SUM(E104:E110)&gt;=1,1,0)</f>
        <v>0</v>
      </c>
      <c r="F103" s="189"/>
      <c r="G103" s="76">
        <f t="shared" si="10"/>
        <v>0</v>
      </c>
      <c r="H103" s="189">
        <f>SUM(H104:H110)</f>
        <v>0</v>
      </c>
      <c r="I103" s="189">
        <f t="shared" ref="I103:AB103" si="15">SUM(I104:I110)</f>
        <v>0</v>
      </c>
      <c r="J103" s="189">
        <f t="shared" si="15"/>
        <v>0</v>
      </c>
      <c r="K103" s="189">
        <f t="shared" si="15"/>
        <v>0</v>
      </c>
      <c r="L103" s="189">
        <f t="shared" si="15"/>
        <v>0</v>
      </c>
      <c r="M103" s="189">
        <f t="shared" si="15"/>
        <v>0</v>
      </c>
      <c r="N103" s="189">
        <f t="shared" si="15"/>
        <v>0</v>
      </c>
      <c r="O103" s="189">
        <f t="shared" si="15"/>
        <v>0</v>
      </c>
      <c r="P103" s="189">
        <f t="shared" si="15"/>
        <v>0</v>
      </c>
      <c r="Q103" s="189">
        <f t="shared" si="15"/>
        <v>0</v>
      </c>
      <c r="R103" s="189">
        <f t="shared" si="15"/>
        <v>0</v>
      </c>
      <c r="S103" s="189">
        <f t="shared" si="15"/>
        <v>0</v>
      </c>
      <c r="T103" s="189">
        <f t="shared" si="15"/>
        <v>0</v>
      </c>
      <c r="U103" s="189">
        <f t="shared" si="15"/>
        <v>0</v>
      </c>
      <c r="V103" s="189">
        <f t="shared" si="15"/>
        <v>0</v>
      </c>
      <c r="W103" s="297">
        <f t="shared" si="15"/>
        <v>0</v>
      </c>
      <c r="X103" s="189">
        <f t="shared" si="15"/>
        <v>0</v>
      </c>
      <c r="Y103" s="189">
        <f t="shared" si="15"/>
        <v>0</v>
      </c>
      <c r="Z103" s="297">
        <f t="shared" si="15"/>
        <v>0</v>
      </c>
      <c r="AA103" s="189">
        <f t="shared" si="15"/>
        <v>0</v>
      </c>
      <c r="AB103" s="189">
        <f t="shared" si="15"/>
        <v>0</v>
      </c>
      <c r="AC103" s="75" t="e">
        <f>Раздел3!#REF!</f>
        <v>#REF!</v>
      </c>
      <c r="AD103" s="75">
        <f>Раздел3!W92</f>
        <v>0</v>
      </c>
      <c r="AE103" s="53">
        <f>SUM(Раздел6!F93:O93)</f>
        <v>0</v>
      </c>
    </row>
    <row r="104" spans="1:31" ht="21" customHeight="1" x14ac:dyDescent="0.25">
      <c r="A104" s="449"/>
      <c r="B104" s="78" t="s">
        <v>268</v>
      </c>
      <c r="C104" s="72" t="s">
        <v>275</v>
      </c>
      <c r="D104" s="182"/>
      <c r="E104" s="181"/>
      <c r="F104" s="128"/>
      <c r="G104" s="76">
        <f t="shared" si="10"/>
        <v>0</v>
      </c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45"/>
      <c r="V104" s="73"/>
      <c r="W104" s="296">
        <f t="shared" si="11"/>
        <v>0</v>
      </c>
      <c r="X104" s="83"/>
      <c r="Y104" s="83"/>
      <c r="Z104" s="296">
        <f t="shared" si="12"/>
        <v>0</v>
      </c>
      <c r="AA104" s="83"/>
      <c r="AB104" s="83"/>
      <c r="AC104" s="75" t="e">
        <f>Раздел3!#REF!</f>
        <v>#REF!</v>
      </c>
      <c r="AD104" s="75">
        <f>Раздел3!W93</f>
        <v>0</v>
      </c>
      <c r="AE104" s="53">
        <f>SUM(Раздел6!F94:O94)</f>
        <v>0</v>
      </c>
    </row>
    <row r="105" spans="1:31" ht="21" customHeight="1" x14ac:dyDescent="0.25">
      <c r="A105" s="449"/>
      <c r="B105" s="78" t="s">
        <v>270</v>
      </c>
      <c r="C105" s="72" t="s">
        <v>277</v>
      </c>
      <c r="D105" s="182"/>
      <c r="E105" s="181"/>
      <c r="F105" s="128"/>
      <c r="G105" s="76">
        <f t="shared" si="10"/>
        <v>0</v>
      </c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45"/>
      <c r="V105" s="73"/>
      <c r="W105" s="296">
        <f t="shared" si="11"/>
        <v>0</v>
      </c>
      <c r="X105" s="83"/>
      <c r="Y105" s="83"/>
      <c r="Z105" s="296">
        <f t="shared" si="12"/>
        <v>0</v>
      </c>
      <c r="AA105" s="83"/>
      <c r="AB105" s="83"/>
      <c r="AC105" s="75" t="e">
        <f>Раздел3!#REF!</f>
        <v>#REF!</v>
      </c>
      <c r="AD105" s="75">
        <f>Раздел3!W94</f>
        <v>0</v>
      </c>
      <c r="AE105" s="53">
        <f>SUM(Раздел6!F95:O95)</f>
        <v>0</v>
      </c>
    </row>
    <row r="106" spans="1:31" ht="21" customHeight="1" x14ac:dyDescent="0.25">
      <c r="A106" s="449"/>
      <c r="B106" s="78" t="s">
        <v>272</v>
      </c>
      <c r="C106" s="72" t="s">
        <v>279</v>
      </c>
      <c r="D106" s="182"/>
      <c r="E106" s="181"/>
      <c r="F106" s="128"/>
      <c r="G106" s="76">
        <f t="shared" si="10"/>
        <v>0</v>
      </c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45"/>
      <c r="V106" s="73"/>
      <c r="W106" s="296">
        <f t="shared" si="11"/>
        <v>0</v>
      </c>
      <c r="X106" s="83"/>
      <c r="Y106" s="83"/>
      <c r="Z106" s="296">
        <f t="shared" si="12"/>
        <v>0</v>
      </c>
      <c r="AA106" s="83"/>
      <c r="AB106" s="83"/>
      <c r="AC106" s="75" t="e">
        <f>Раздел3!#REF!</f>
        <v>#REF!</v>
      </c>
      <c r="AD106" s="75">
        <f>Раздел3!W95</f>
        <v>0</v>
      </c>
      <c r="AE106" s="53">
        <f>SUM(Раздел6!F96:O96)</f>
        <v>0</v>
      </c>
    </row>
    <row r="107" spans="1:31" ht="15.95" customHeight="1" x14ac:dyDescent="0.25">
      <c r="A107" s="449"/>
      <c r="B107" s="78" t="s">
        <v>274</v>
      </c>
      <c r="C107" s="72" t="s">
        <v>281</v>
      </c>
      <c r="D107" s="182"/>
      <c r="E107" s="181"/>
      <c r="F107" s="128"/>
      <c r="G107" s="76">
        <f t="shared" si="10"/>
        <v>0</v>
      </c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45"/>
      <c r="V107" s="73"/>
      <c r="W107" s="296">
        <f t="shared" si="11"/>
        <v>0</v>
      </c>
      <c r="X107" s="83"/>
      <c r="Y107" s="83"/>
      <c r="Z107" s="296">
        <f t="shared" si="12"/>
        <v>0</v>
      </c>
      <c r="AA107" s="83"/>
      <c r="AB107" s="83"/>
      <c r="AC107" s="75" t="e">
        <f>Раздел3!#REF!</f>
        <v>#REF!</v>
      </c>
      <c r="AD107" s="75">
        <f>Раздел3!W96</f>
        <v>0</v>
      </c>
      <c r="AE107" s="53">
        <f>SUM(Раздел6!F97:O97)</f>
        <v>0</v>
      </c>
    </row>
    <row r="108" spans="1:31" ht="15.95" customHeight="1" x14ac:dyDescent="0.25">
      <c r="A108" s="449"/>
      <c r="B108" s="78" t="s">
        <v>276</v>
      </c>
      <c r="C108" s="72" t="s">
        <v>283</v>
      </c>
      <c r="D108" s="182"/>
      <c r="E108" s="181"/>
      <c r="F108" s="128"/>
      <c r="G108" s="76">
        <f t="shared" si="10"/>
        <v>0</v>
      </c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45"/>
      <c r="V108" s="73"/>
      <c r="W108" s="296">
        <f t="shared" si="11"/>
        <v>0</v>
      </c>
      <c r="X108" s="83"/>
      <c r="Y108" s="83"/>
      <c r="Z108" s="296">
        <f t="shared" si="12"/>
        <v>0</v>
      </c>
      <c r="AA108" s="83"/>
      <c r="AB108" s="83"/>
      <c r="AC108" s="75" t="e">
        <f>Раздел3!#REF!</f>
        <v>#REF!</v>
      </c>
      <c r="AD108" s="75">
        <f>Раздел3!W97</f>
        <v>0</v>
      </c>
      <c r="AE108" s="53">
        <f>SUM(Раздел6!F98:O98)</f>
        <v>0</v>
      </c>
    </row>
    <row r="109" spans="1:31" ht="15.95" customHeight="1" x14ac:dyDescent="0.25">
      <c r="A109" s="449"/>
      <c r="B109" s="78" t="s">
        <v>278</v>
      </c>
      <c r="C109" s="72" t="s">
        <v>285</v>
      </c>
      <c r="D109" s="182"/>
      <c r="E109" s="181"/>
      <c r="F109" s="128"/>
      <c r="G109" s="76">
        <f t="shared" si="10"/>
        <v>0</v>
      </c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45"/>
      <c r="V109" s="73"/>
      <c r="W109" s="296">
        <f t="shared" si="11"/>
        <v>0</v>
      </c>
      <c r="X109" s="83"/>
      <c r="Y109" s="83"/>
      <c r="Z109" s="296">
        <f t="shared" si="12"/>
        <v>0</v>
      </c>
      <c r="AA109" s="83"/>
      <c r="AB109" s="83"/>
      <c r="AC109" s="75" t="e">
        <f>Раздел3!#REF!</f>
        <v>#REF!</v>
      </c>
      <c r="AD109" s="75">
        <f>Раздел3!W98</f>
        <v>0</v>
      </c>
      <c r="AE109" s="53">
        <f>SUM(Раздел6!F99:O99)</f>
        <v>0</v>
      </c>
    </row>
    <row r="110" spans="1:31" ht="15.95" customHeight="1" x14ac:dyDescent="0.25">
      <c r="A110" s="449"/>
      <c r="B110" s="78" t="s">
        <v>280</v>
      </c>
      <c r="C110" s="72" t="s">
        <v>287</v>
      </c>
      <c r="D110" s="182"/>
      <c r="E110" s="181"/>
      <c r="F110" s="128"/>
      <c r="G110" s="76">
        <f t="shared" si="10"/>
        <v>0</v>
      </c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45"/>
      <c r="V110" s="73"/>
      <c r="W110" s="296">
        <f t="shared" si="11"/>
        <v>0</v>
      </c>
      <c r="X110" s="83"/>
      <c r="Y110" s="83"/>
      <c r="Z110" s="296">
        <f t="shared" si="12"/>
        <v>0</v>
      </c>
      <c r="AA110" s="83"/>
      <c r="AB110" s="83"/>
      <c r="AC110" s="75" t="e">
        <f>Раздел3!#REF!</f>
        <v>#REF!</v>
      </c>
      <c r="AD110" s="75">
        <f>Раздел3!W99</f>
        <v>0</v>
      </c>
      <c r="AE110" s="53">
        <f>SUM(Раздел6!F100:O100)</f>
        <v>0</v>
      </c>
    </row>
    <row r="111" spans="1:31" ht="15.95" customHeight="1" x14ac:dyDescent="0.25">
      <c r="A111" s="449"/>
      <c r="B111" s="79" t="s">
        <v>282</v>
      </c>
      <c r="C111" s="72" t="s">
        <v>289</v>
      </c>
      <c r="D111" s="182"/>
      <c r="E111" s="181"/>
      <c r="F111" s="128"/>
      <c r="G111" s="76">
        <f t="shared" si="10"/>
        <v>0</v>
      </c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45"/>
      <c r="V111" s="73"/>
      <c r="W111" s="296">
        <f t="shared" si="11"/>
        <v>0</v>
      </c>
      <c r="X111" s="83"/>
      <c r="Y111" s="83"/>
      <c r="Z111" s="296">
        <f t="shared" si="12"/>
        <v>0</v>
      </c>
      <c r="AA111" s="83"/>
      <c r="AB111" s="83"/>
      <c r="AC111" s="75" t="e">
        <f>Раздел3!#REF!</f>
        <v>#REF!</v>
      </c>
      <c r="AD111" s="75">
        <f>Раздел3!W100</f>
        <v>0</v>
      </c>
      <c r="AE111" s="53">
        <f>SUM(Раздел6!F101:O101)</f>
        <v>0</v>
      </c>
    </row>
    <row r="112" spans="1:31" ht="15.95" customHeight="1" x14ac:dyDescent="0.25">
      <c r="A112" s="449"/>
      <c r="B112" s="79" t="s">
        <v>284</v>
      </c>
      <c r="C112" s="72" t="s">
        <v>291</v>
      </c>
      <c r="D112" s="182"/>
      <c r="E112" s="181"/>
      <c r="F112" s="128"/>
      <c r="G112" s="76">
        <f t="shared" si="10"/>
        <v>0</v>
      </c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45"/>
      <c r="V112" s="73"/>
      <c r="W112" s="296">
        <f t="shared" si="11"/>
        <v>0</v>
      </c>
      <c r="X112" s="83"/>
      <c r="Y112" s="83"/>
      <c r="Z112" s="296">
        <f t="shared" si="12"/>
        <v>0</v>
      </c>
      <c r="AA112" s="83"/>
      <c r="AB112" s="83"/>
      <c r="AC112" s="75" t="e">
        <f>Раздел3!#REF!</f>
        <v>#REF!</v>
      </c>
      <c r="AD112" s="75">
        <f>Раздел3!W101</f>
        <v>0</v>
      </c>
      <c r="AE112" s="53">
        <f>SUM(Раздел6!F102:O102)</f>
        <v>0</v>
      </c>
    </row>
    <row r="113" spans="1:31" ht="15.95" customHeight="1" x14ac:dyDescent="0.25">
      <c r="A113" s="449"/>
      <c r="B113" s="130" t="s">
        <v>286</v>
      </c>
      <c r="C113" s="72" t="s">
        <v>293</v>
      </c>
      <c r="D113" s="182"/>
      <c r="E113" s="128"/>
      <c r="F113" s="128"/>
      <c r="G113" s="76">
        <f t="shared" si="10"/>
        <v>0</v>
      </c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45"/>
      <c r="V113" s="73"/>
      <c r="W113" s="296">
        <f t="shared" si="11"/>
        <v>0</v>
      </c>
      <c r="X113" s="83"/>
      <c r="Y113" s="83"/>
      <c r="Z113" s="296">
        <f t="shared" si="12"/>
        <v>0</v>
      </c>
      <c r="AA113" s="83"/>
      <c r="AB113" s="83"/>
      <c r="AC113" s="75" t="e">
        <f>Раздел3!#REF!</f>
        <v>#REF!</v>
      </c>
      <c r="AD113" s="75">
        <f>Раздел3!W102</f>
        <v>0</v>
      </c>
      <c r="AE113" s="53">
        <f>SUM(Раздел6!F103:O103)</f>
        <v>0</v>
      </c>
    </row>
    <row r="114" spans="1:31" ht="21" customHeight="1" x14ac:dyDescent="0.25">
      <c r="A114" s="449"/>
      <c r="B114" s="132" t="s">
        <v>288</v>
      </c>
      <c r="C114" s="72" t="s">
        <v>295</v>
      </c>
      <c r="D114" s="182"/>
      <c r="E114" s="128"/>
      <c r="F114" s="128"/>
      <c r="G114" s="76">
        <f t="shared" si="10"/>
        <v>0</v>
      </c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45"/>
      <c r="V114" s="73"/>
      <c r="W114" s="296">
        <f t="shared" si="11"/>
        <v>0</v>
      </c>
      <c r="X114" s="83"/>
      <c r="Y114" s="83"/>
      <c r="Z114" s="296">
        <f t="shared" si="12"/>
        <v>0</v>
      </c>
      <c r="AA114" s="83"/>
      <c r="AB114" s="83"/>
      <c r="AC114" s="75" t="e">
        <f>Раздел3!#REF!</f>
        <v>#REF!</v>
      </c>
      <c r="AD114" s="75">
        <f>Раздел3!W103</f>
        <v>0</v>
      </c>
      <c r="AE114" s="53">
        <f>SUM(Раздел6!F104:O104)</f>
        <v>0</v>
      </c>
    </row>
    <row r="115" spans="1:31" ht="16.5" customHeight="1" x14ac:dyDescent="0.25">
      <c r="A115" s="449"/>
      <c r="B115" s="130" t="s">
        <v>290</v>
      </c>
      <c r="C115" s="72" t="s">
        <v>297</v>
      </c>
      <c r="D115" s="182"/>
      <c r="E115" s="128"/>
      <c r="F115" s="128"/>
      <c r="G115" s="76">
        <f t="shared" si="10"/>
        <v>0</v>
      </c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45"/>
      <c r="V115" s="73"/>
      <c r="W115" s="296">
        <f t="shared" si="11"/>
        <v>0</v>
      </c>
      <c r="X115" s="83"/>
      <c r="Y115" s="83"/>
      <c r="Z115" s="296">
        <f t="shared" si="12"/>
        <v>0</v>
      </c>
      <c r="AA115" s="83"/>
      <c r="AB115" s="83"/>
      <c r="AC115" s="75" t="e">
        <f>Раздел3!#REF!</f>
        <v>#REF!</v>
      </c>
      <c r="AD115" s="75">
        <f>Раздел3!W104</f>
        <v>0</v>
      </c>
      <c r="AE115" s="53">
        <f>SUM(Раздел6!F105:O105)</f>
        <v>0</v>
      </c>
    </row>
    <row r="116" spans="1:31" ht="15" customHeight="1" x14ac:dyDescent="0.25">
      <c r="A116" s="449"/>
      <c r="B116" s="130" t="s">
        <v>292</v>
      </c>
      <c r="C116" s="72" t="s">
        <v>299</v>
      </c>
      <c r="D116" s="182"/>
      <c r="E116" s="369"/>
      <c r="F116" s="369"/>
      <c r="G116" s="76">
        <f t="shared" si="10"/>
        <v>0</v>
      </c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73"/>
      <c r="W116" s="296">
        <f t="shared" si="11"/>
        <v>0</v>
      </c>
      <c r="X116" s="83"/>
      <c r="Y116" s="83"/>
      <c r="Z116" s="296">
        <f t="shared" si="12"/>
        <v>0</v>
      </c>
      <c r="AA116" s="83"/>
      <c r="AB116" s="83"/>
      <c r="AC116" s="75" t="e">
        <f>Раздел3!#REF!</f>
        <v>#REF!</v>
      </c>
      <c r="AD116" s="75">
        <f>Раздел3!W105</f>
        <v>0</v>
      </c>
      <c r="AE116" s="53">
        <f>SUM(Раздел6!F106:O106)</f>
        <v>0</v>
      </c>
    </row>
    <row r="117" spans="1:31" ht="15.75" customHeight="1" x14ac:dyDescent="0.25">
      <c r="A117" s="449"/>
      <c r="B117" s="79" t="s">
        <v>294</v>
      </c>
      <c r="C117" s="72" t="s">
        <v>302</v>
      </c>
      <c r="D117" s="182"/>
      <c r="E117" s="128"/>
      <c r="F117" s="128"/>
      <c r="G117" s="76">
        <f t="shared" si="10"/>
        <v>0</v>
      </c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45"/>
      <c r="V117" s="73"/>
      <c r="W117" s="296">
        <f t="shared" si="11"/>
        <v>0</v>
      </c>
      <c r="X117" s="83"/>
      <c r="Y117" s="83"/>
      <c r="Z117" s="296">
        <f t="shared" si="12"/>
        <v>0</v>
      </c>
      <c r="AA117" s="83"/>
      <c r="AB117" s="83"/>
      <c r="AC117" s="75" t="e">
        <f>Раздел3!#REF!</f>
        <v>#REF!</v>
      </c>
      <c r="AD117" s="75">
        <f>Раздел3!W106</f>
        <v>0</v>
      </c>
      <c r="AE117" s="53">
        <f>SUM(Раздел6!F107:O107)</f>
        <v>0</v>
      </c>
    </row>
    <row r="118" spans="1:31" ht="15.95" customHeight="1" x14ac:dyDescent="0.25">
      <c r="A118" s="449"/>
      <c r="B118" s="79" t="s">
        <v>296</v>
      </c>
      <c r="C118" s="72" t="s">
        <v>304</v>
      </c>
      <c r="D118" s="182"/>
      <c r="E118" s="128"/>
      <c r="F118" s="128"/>
      <c r="G118" s="76">
        <f t="shared" si="10"/>
        <v>0</v>
      </c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45"/>
      <c r="V118" s="73"/>
      <c r="W118" s="296">
        <f t="shared" si="11"/>
        <v>0</v>
      </c>
      <c r="X118" s="83"/>
      <c r="Y118" s="83"/>
      <c r="Z118" s="296">
        <f t="shared" si="12"/>
        <v>0</v>
      </c>
      <c r="AA118" s="83"/>
      <c r="AB118" s="83"/>
      <c r="AC118" s="75" t="e">
        <f>Раздел3!#REF!</f>
        <v>#REF!</v>
      </c>
      <c r="AD118" s="75">
        <f>Раздел3!W107</f>
        <v>0</v>
      </c>
      <c r="AE118" s="53">
        <f>SUM(Раздел6!F108:O108)</f>
        <v>0</v>
      </c>
    </row>
    <row r="119" spans="1:31" ht="15.95" customHeight="1" x14ac:dyDescent="0.25">
      <c r="A119" s="449"/>
      <c r="B119" s="79" t="s">
        <v>298</v>
      </c>
      <c r="C119" s="72" t="s">
        <v>306</v>
      </c>
      <c r="D119" s="182"/>
      <c r="E119" s="181"/>
      <c r="F119" s="128"/>
      <c r="G119" s="76">
        <f t="shared" si="10"/>
        <v>0</v>
      </c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45"/>
      <c r="V119" s="73"/>
      <c r="W119" s="296">
        <f t="shared" si="11"/>
        <v>0</v>
      </c>
      <c r="X119" s="83"/>
      <c r="Y119" s="83"/>
      <c r="Z119" s="296">
        <f t="shared" si="12"/>
        <v>0</v>
      </c>
      <c r="AA119" s="83"/>
      <c r="AB119" s="83"/>
      <c r="AC119" s="75" t="e">
        <f>Раздел3!#REF!</f>
        <v>#REF!</v>
      </c>
      <c r="AD119" s="75">
        <f>Раздел3!W108</f>
        <v>0</v>
      </c>
      <c r="AE119" s="53">
        <f>SUM(Раздел6!F109:O109)</f>
        <v>0</v>
      </c>
    </row>
    <row r="120" spans="1:31" ht="15.95" customHeight="1" x14ac:dyDescent="0.25">
      <c r="A120" s="449"/>
      <c r="B120" s="130" t="s">
        <v>300</v>
      </c>
      <c r="C120" s="72" t="s">
        <v>308</v>
      </c>
      <c r="D120" s="182"/>
      <c r="E120" s="128"/>
      <c r="F120" s="128"/>
      <c r="G120" s="76">
        <f t="shared" si="10"/>
        <v>0</v>
      </c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45"/>
      <c r="V120" s="73"/>
      <c r="W120" s="296">
        <f t="shared" si="11"/>
        <v>0</v>
      </c>
      <c r="X120" s="83"/>
      <c r="Y120" s="83"/>
      <c r="Z120" s="296">
        <f t="shared" si="12"/>
        <v>0</v>
      </c>
      <c r="AA120" s="83"/>
      <c r="AB120" s="83"/>
      <c r="AC120" s="75"/>
      <c r="AD120" s="75"/>
    </row>
    <row r="121" spans="1:31" ht="15.95" customHeight="1" x14ac:dyDescent="0.25">
      <c r="A121" s="449"/>
      <c r="B121" s="79" t="s">
        <v>301</v>
      </c>
      <c r="C121" s="72" t="s">
        <v>609</v>
      </c>
      <c r="D121" s="182"/>
      <c r="E121" s="128"/>
      <c r="F121" s="128"/>
      <c r="G121" s="76">
        <f t="shared" si="10"/>
        <v>0</v>
      </c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45"/>
      <c r="V121" s="73"/>
      <c r="W121" s="296">
        <f t="shared" si="11"/>
        <v>0</v>
      </c>
      <c r="X121" s="83"/>
      <c r="Y121" s="83"/>
      <c r="Z121" s="296">
        <f t="shared" si="12"/>
        <v>0</v>
      </c>
      <c r="AA121" s="83"/>
      <c r="AB121" s="83"/>
      <c r="AC121" s="75" t="e">
        <f>Раздел3!#REF!</f>
        <v>#REF!</v>
      </c>
      <c r="AD121" s="75">
        <f>Раздел3!W109</f>
        <v>0</v>
      </c>
      <c r="AE121" s="53">
        <f>SUM(Раздел6!F110:O110)</f>
        <v>0</v>
      </c>
    </row>
    <row r="122" spans="1:31" ht="16.5" customHeight="1" x14ac:dyDescent="0.25">
      <c r="A122" s="449"/>
      <c r="B122" s="79" t="s">
        <v>303</v>
      </c>
      <c r="C122" s="72" t="s">
        <v>310</v>
      </c>
      <c r="D122" s="182"/>
      <c r="E122" s="181"/>
      <c r="F122" s="128"/>
      <c r="G122" s="76">
        <f t="shared" si="10"/>
        <v>0</v>
      </c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45"/>
      <c r="V122" s="73"/>
      <c r="W122" s="296">
        <f t="shared" si="11"/>
        <v>0</v>
      </c>
      <c r="X122" s="83"/>
      <c r="Y122" s="83"/>
      <c r="Z122" s="296">
        <f t="shared" si="12"/>
        <v>0</v>
      </c>
      <c r="AA122" s="83"/>
      <c r="AB122" s="83"/>
      <c r="AC122" s="75" t="e">
        <f>Раздел3!#REF!</f>
        <v>#REF!</v>
      </c>
      <c r="AD122" s="75">
        <f>Раздел3!W110</f>
        <v>0</v>
      </c>
      <c r="AE122" s="53">
        <f>SUM(Раздел6!F111:O111)</f>
        <v>0</v>
      </c>
    </row>
    <row r="123" spans="1:31" ht="15.95" customHeight="1" x14ac:dyDescent="0.25">
      <c r="A123" s="449"/>
      <c r="B123" s="79" t="s">
        <v>305</v>
      </c>
      <c r="C123" s="72" t="s">
        <v>312</v>
      </c>
      <c r="D123" s="182"/>
      <c r="E123" s="128"/>
      <c r="F123" s="128"/>
      <c r="G123" s="76">
        <f t="shared" si="10"/>
        <v>0</v>
      </c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45"/>
      <c r="V123" s="73"/>
      <c r="W123" s="296">
        <f t="shared" si="11"/>
        <v>0</v>
      </c>
      <c r="X123" s="83"/>
      <c r="Y123" s="83"/>
      <c r="Z123" s="296">
        <f t="shared" si="12"/>
        <v>0</v>
      </c>
      <c r="AA123" s="83"/>
      <c r="AB123" s="83"/>
      <c r="AC123" s="75" t="e">
        <f>Раздел3!#REF!</f>
        <v>#REF!</v>
      </c>
      <c r="AD123" s="75">
        <f>Раздел3!W111</f>
        <v>0</v>
      </c>
      <c r="AE123" s="53">
        <f>SUM(Раздел6!F112:O112)</f>
        <v>0</v>
      </c>
    </row>
    <row r="124" spans="1:31" ht="15.75" customHeight="1" x14ac:dyDescent="0.25">
      <c r="A124" s="449"/>
      <c r="B124" s="79" t="s">
        <v>307</v>
      </c>
      <c r="C124" s="72" t="s">
        <v>314</v>
      </c>
      <c r="D124" s="182"/>
      <c r="E124" s="369"/>
      <c r="F124" s="369"/>
      <c r="G124" s="76">
        <f t="shared" si="10"/>
        <v>0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73"/>
      <c r="W124" s="296">
        <f t="shared" si="11"/>
        <v>0</v>
      </c>
      <c r="X124" s="83"/>
      <c r="Y124" s="83"/>
      <c r="Z124" s="296">
        <f t="shared" si="12"/>
        <v>0</v>
      </c>
      <c r="AA124" s="83"/>
      <c r="AB124" s="83"/>
      <c r="AC124" s="75" t="e">
        <f>Раздел3!#REF!</f>
        <v>#REF!</v>
      </c>
      <c r="AD124" s="75">
        <f>Раздел3!W112</f>
        <v>0</v>
      </c>
      <c r="AE124" s="53">
        <f>SUM(Раздел6!F113:O113)</f>
        <v>0</v>
      </c>
    </row>
    <row r="125" spans="1:31" ht="15.95" customHeight="1" x14ac:dyDescent="0.25">
      <c r="A125" s="449"/>
      <c r="B125" s="79" t="s">
        <v>309</v>
      </c>
      <c r="C125" s="72" t="s">
        <v>316</v>
      </c>
      <c r="D125" s="189">
        <f>IF(SUM(D126:D127)&gt;=1,1,0)</f>
        <v>0</v>
      </c>
      <c r="E125" s="189">
        <f>IF(SUM(E126:E127)&gt;=1,1,0)</f>
        <v>0</v>
      </c>
      <c r="F125" s="189"/>
      <c r="G125" s="76">
        <f t="shared" si="10"/>
        <v>0</v>
      </c>
      <c r="H125" s="189">
        <f>SUM(H126:H127)</f>
        <v>0</v>
      </c>
      <c r="I125" s="189">
        <f t="shared" ref="I125:AB125" si="16">SUM(I126:I127)</f>
        <v>0</v>
      </c>
      <c r="J125" s="189">
        <f t="shared" si="16"/>
        <v>0</v>
      </c>
      <c r="K125" s="189">
        <f t="shared" si="16"/>
        <v>0</v>
      </c>
      <c r="L125" s="189">
        <f t="shared" si="16"/>
        <v>0</v>
      </c>
      <c r="M125" s="189">
        <f t="shared" si="16"/>
        <v>0</v>
      </c>
      <c r="N125" s="189">
        <f t="shared" si="16"/>
        <v>0</v>
      </c>
      <c r="O125" s="189">
        <f t="shared" si="16"/>
        <v>0</v>
      </c>
      <c r="P125" s="189">
        <f t="shared" si="16"/>
        <v>0</v>
      </c>
      <c r="Q125" s="189">
        <f t="shared" si="16"/>
        <v>0</v>
      </c>
      <c r="R125" s="189">
        <f t="shared" si="16"/>
        <v>0</v>
      </c>
      <c r="S125" s="189">
        <f t="shared" si="16"/>
        <v>0</v>
      </c>
      <c r="T125" s="189">
        <f t="shared" si="16"/>
        <v>0</v>
      </c>
      <c r="U125" s="189">
        <f t="shared" si="16"/>
        <v>0</v>
      </c>
      <c r="V125" s="189">
        <f t="shared" si="16"/>
        <v>0</v>
      </c>
      <c r="W125" s="297">
        <f t="shared" si="16"/>
        <v>0</v>
      </c>
      <c r="X125" s="189">
        <f t="shared" si="16"/>
        <v>0</v>
      </c>
      <c r="Y125" s="189">
        <f t="shared" si="16"/>
        <v>0</v>
      </c>
      <c r="Z125" s="297">
        <f t="shared" si="16"/>
        <v>0</v>
      </c>
      <c r="AA125" s="189">
        <f t="shared" si="16"/>
        <v>0</v>
      </c>
      <c r="AB125" s="189">
        <f t="shared" si="16"/>
        <v>0</v>
      </c>
      <c r="AC125" s="75" t="e">
        <f>Раздел3!#REF!</f>
        <v>#REF!</v>
      </c>
      <c r="AD125" s="75">
        <f>Раздел3!W114</f>
        <v>0</v>
      </c>
      <c r="AE125" s="53">
        <f>SUM(Раздел6!F115:O115)</f>
        <v>0</v>
      </c>
    </row>
    <row r="126" spans="1:31" ht="21" customHeight="1" x14ac:dyDescent="0.25">
      <c r="A126" s="449"/>
      <c r="B126" s="78" t="s">
        <v>311</v>
      </c>
      <c r="C126" s="72" t="s">
        <v>318</v>
      </c>
      <c r="D126" s="182"/>
      <c r="E126" s="181"/>
      <c r="F126" s="128"/>
      <c r="G126" s="76">
        <f t="shared" si="10"/>
        <v>0</v>
      </c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45"/>
      <c r="V126" s="73"/>
      <c r="W126" s="296">
        <f t="shared" si="11"/>
        <v>0</v>
      </c>
      <c r="X126" s="83"/>
      <c r="Y126" s="83"/>
      <c r="Z126" s="296">
        <f t="shared" si="12"/>
        <v>0</v>
      </c>
      <c r="AA126" s="83"/>
      <c r="AB126" s="83"/>
      <c r="AC126" s="75" t="e">
        <f>Раздел3!#REF!</f>
        <v>#REF!</v>
      </c>
      <c r="AD126" s="75">
        <f>Раздел3!W115</f>
        <v>0</v>
      </c>
      <c r="AE126" s="53">
        <f>SUM(Раздел6!F116:O116)</f>
        <v>0</v>
      </c>
    </row>
    <row r="127" spans="1:31" ht="15.95" customHeight="1" x14ac:dyDescent="0.25">
      <c r="A127" s="449"/>
      <c r="B127" s="78" t="s">
        <v>313</v>
      </c>
      <c r="C127" s="72" t="s">
        <v>320</v>
      </c>
      <c r="D127" s="182"/>
      <c r="E127" s="181"/>
      <c r="F127" s="128"/>
      <c r="G127" s="76">
        <f t="shared" si="10"/>
        <v>0</v>
      </c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45"/>
      <c r="V127" s="73"/>
      <c r="W127" s="296">
        <f t="shared" si="11"/>
        <v>0</v>
      </c>
      <c r="X127" s="83"/>
      <c r="Y127" s="83"/>
      <c r="Z127" s="296">
        <f t="shared" si="12"/>
        <v>0</v>
      </c>
      <c r="AA127" s="83"/>
      <c r="AB127" s="83"/>
      <c r="AC127" s="75" t="e">
        <f>Раздел3!#REF!</f>
        <v>#REF!</v>
      </c>
      <c r="AD127" s="75">
        <f>Раздел3!W116</f>
        <v>0</v>
      </c>
      <c r="AE127" s="53">
        <f>SUM(Раздел6!F117:O117)</f>
        <v>0</v>
      </c>
    </row>
    <row r="128" spans="1:31" ht="15.75" customHeight="1" x14ac:dyDescent="0.25">
      <c r="A128" s="449"/>
      <c r="B128" s="79" t="s">
        <v>315</v>
      </c>
      <c r="C128" s="72" t="s">
        <v>322</v>
      </c>
      <c r="D128" s="182"/>
      <c r="E128" s="369"/>
      <c r="F128" s="369"/>
      <c r="G128" s="76">
        <f t="shared" si="10"/>
        <v>0</v>
      </c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73"/>
      <c r="W128" s="296">
        <f t="shared" si="11"/>
        <v>0</v>
      </c>
      <c r="X128" s="83"/>
      <c r="Y128" s="83"/>
      <c r="Z128" s="296">
        <f t="shared" si="12"/>
        <v>0</v>
      </c>
      <c r="AA128" s="83"/>
      <c r="AB128" s="83"/>
      <c r="AC128" s="75" t="e">
        <f>Раздел3!#REF!</f>
        <v>#REF!</v>
      </c>
      <c r="AD128" s="75">
        <f>Раздел3!W117</f>
        <v>0</v>
      </c>
      <c r="AE128" s="53">
        <f>SUM(Раздел6!F118:O118)</f>
        <v>0</v>
      </c>
    </row>
    <row r="129" spans="1:31" ht="15.75" customHeight="1" x14ac:dyDescent="0.25">
      <c r="A129" s="449"/>
      <c r="B129" s="79" t="s">
        <v>317</v>
      </c>
      <c r="C129" s="72" t="s">
        <v>324</v>
      </c>
      <c r="D129" s="180"/>
      <c r="E129" s="128"/>
      <c r="F129" s="128"/>
      <c r="G129" s="76">
        <f t="shared" si="10"/>
        <v>0</v>
      </c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45"/>
      <c r="V129" s="73"/>
      <c r="W129" s="296">
        <f t="shared" si="11"/>
        <v>0</v>
      </c>
      <c r="X129" s="83"/>
      <c r="Y129" s="83"/>
      <c r="Z129" s="296">
        <f t="shared" si="12"/>
        <v>0</v>
      </c>
      <c r="AA129" s="83"/>
      <c r="AB129" s="83"/>
      <c r="AC129" s="75" t="e">
        <f>Раздел3!#REF!</f>
        <v>#REF!</v>
      </c>
      <c r="AD129" s="75">
        <f>Раздел3!W118</f>
        <v>0</v>
      </c>
      <c r="AE129" s="53">
        <f>SUM(Раздел6!F119:O119)</f>
        <v>0</v>
      </c>
    </row>
    <row r="130" spans="1:31" ht="15.75" customHeight="1" x14ac:dyDescent="0.25">
      <c r="A130" s="449"/>
      <c r="B130" s="130" t="s">
        <v>319</v>
      </c>
      <c r="C130" s="72" t="s">
        <v>326</v>
      </c>
      <c r="D130" s="182"/>
      <c r="E130" s="128"/>
      <c r="F130" s="128"/>
      <c r="G130" s="76">
        <f t="shared" si="10"/>
        <v>0</v>
      </c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8"/>
      <c r="V130" s="73"/>
      <c r="W130" s="296">
        <f t="shared" si="11"/>
        <v>0</v>
      </c>
      <c r="X130" s="83"/>
      <c r="Y130" s="83"/>
      <c r="Z130" s="296">
        <f t="shared" si="12"/>
        <v>0</v>
      </c>
      <c r="AA130" s="83"/>
      <c r="AB130" s="83"/>
      <c r="AC130" s="75" t="e">
        <f>Раздел3!#REF!</f>
        <v>#REF!</v>
      </c>
      <c r="AD130" s="75">
        <f>Раздел3!W119</f>
        <v>0</v>
      </c>
      <c r="AE130" s="53">
        <f>SUM(Раздел6!F120:O120)</f>
        <v>0</v>
      </c>
    </row>
    <row r="131" spans="1:31" ht="15.95" customHeight="1" x14ac:dyDescent="0.25">
      <c r="A131" s="449"/>
      <c r="B131" s="79" t="s">
        <v>321</v>
      </c>
      <c r="C131" s="72" t="s">
        <v>328</v>
      </c>
      <c r="D131" s="182"/>
      <c r="E131" s="128"/>
      <c r="F131" s="128"/>
      <c r="G131" s="76">
        <f t="shared" si="10"/>
        <v>0</v>
      </c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45"/>
      <c r="V131" s="73"/>
      <c r="W131" s="296">
        <f t="shared" si="11"/>
        <v>0</v>
      </c>
      <c r="X131" s="83"/>
      <c r="Y131" s="83"/>
      <c r="Z131" s="296">
        <f t="shared" si="12"/>
        <v>0</v>
      </c>
      <c r="AA131" s="83"/>
      <c r="AB131" s="83"/>
      <c r="AC131" s="75" t="e">
        <f>Раздел3!#REF!</f>
        <v>#REF!</v>
      </c>
      <c r="AD131" s="75">
        <f>Раздел3!W120</f>
        <v>0</v>
      </c>
      <c r="AE131" s="53">
        <f>SUM(Раздел6!F121:O121)</f>
        <v>0</v>
      </c>
    </row>
    <row r="132" spans="1:31" ht="15.95" customHeight="1" x14ac:dyDescent="0.25">
      <c r="A132" s="449"/>
      <c r="B132" s="79" t="s">
        <v>323</v>
      </c>
      <c r="C132" s="72" t="s">
        <v>330</v>
      </c>
      <c r="D132" s="182"/>
      <c r="E132" s="128"/>
      <c r="F132" s="128"/>
      <c r="G132" s="76">
        <f t="shared" si="10"/>
        <v>0</v>
      </c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45"/>
      <c r="V132" s="73"/>
      <c r="W132" s="296">
        <f t="shared" si="11"/>
        <v>0</v>
      </c>
      <c r="X132" s="83"/>
      <c r="Y132" s="83"/>
      <c r="Z132" s="296">
        <f t="shared" si="12"/>
        <v>0</v>
      </c>
      <c r="AA132" s="83"/>
      <c r="AB132" s="83"/>
      <c r="AC132" s="75" t="e">
        <f>Раздел3!#REF!</f>
        <v>#REF!</v>
      </c>
      <c r="AD132" s="75">
        <f>Раздел3!W121</f>
        <v>0</v>
      </c>
      <c r="AE132" s="53">
        <f>SUM(Раздел6!F122:O122)</f>
        <v>0</v>
      </c>
    </row>
    <row r="133" spans="1:31" ht="15.95" customHeight="1" x14ac:dyDescent="0.25">
      <c r="A133" s="449"/>
      <c r="B133" s="79" t="s">
        <v>325</v>
      </c>
      <c r="C133" s="72" t="s">
        <v>332</v>
      </c>
      <c r="D133" s="189">
        <f>IF(SUM(D134:D135)&gt;=1,1,0)</f>
        <v>0</v>
      </c>
      <c r="E133" s="189">
        <f>IF(SUM(E134:E135)&gt;=1,1,0)</f>
        <v>0</v>
      </c>
      <c r="F133" s="189"/>
      <c r="G133" s="76">
        <f t="shared" si="10"/>
        <v>0</v>
      </c>
      <c r="H133" s="189">
        <f>SUM(H134:H135)</f>
        <v>0</v>
      </c>
      <c r="I133" s="189">
        <f t="shared" ref="I133:AB133" si="17">SUM(I134:I135)</f>
        <v>0</v>
      </c>
      <c r="J133" s="189">
        <f t="shared" si="17"/>
        <v>0</v>
      </c>
      <c r="K133" s="189">
        <f t="shared" si="17"/>
        <v>0</v>
      </c>
      <c r="L133" s="189">
        <f t="shared" si="17"/>
        <v>0</v>
      </c>
      <c r="M133" s="189">
        <f t="shared" si="17"/>
        <v>0</v>
      </c>
      <c r="N133" s="189">
        <f t="shared" si="17"/>
        <v>0</v>
      </c>
      <c r="O133" s="189">
        <f t="shared" si="17"/>
        <v>0</v>
      </c>
      <c r="P133" s="189">
        <f t="shared" si="17"/>
        <v>0</v>
      </c>
      <c r="Q133" s="189">
        <f t="shared" si="17"/>
        <v>0</v>
      </c>
      <c r="R133" s="189">
        <f t="shared" si="17"/>
        <v>0</v>
      </c>
      <c r="S133" s="189">
        <f t="shared" si="17"/>
        <v>0</v>
      </c>
      <c r="T133" s="189">
        <f t="shared" si="17"/>
        <v>0</v>
      </c>
      <c r="U133" s="189">
        <f t="shared" si="17"/>
        <v>0</v>
      </c>
      <c r="V133" s="189">
        <f t="shared" si="17"/>
        <v>0</v>
      </c>
      <c r="W133" s="297">
        <f t="shared" si="17"/>
        <v>0</v>
      </c>
      <c r="X133" s="189">
        <f t="shared" si="17"/>
        <v>0</v>
      </c>
      <c r="Y133" s="189">
        <f t="shared" si="17"/>
        <v>0</v>
      </c>
      <c r="Z133" s="297">
        <f t="shared" si="17"/>
        <v>0</v>
      </c>
      <c r="AA133" s="189">
        <f t="shared" si="17"/>
        <v>0</v>
      </c>
      <c r="AB133" s="189">
        <f t="shared" si="17"/>
        <v>0</v>
      </c>
      <c r="AC133" s="75" t="e">
        <f>Раздел3!#REF!</f>
        <v>#REF!</v>
      </c>
      <c r="AD133" s="75">
        <f>Раздел3!W122</f>
        <v>0</v>
      </c>
      <c r="AE133" s="53">
        <f>SUM(Раздел6!F123:O123)</f>
        <v>0</v>
      </c>
    </row>
    <row r="134" spans="1:31" ht="21" customHeight="1" x14ac:dyDescent="0.25">
      <c r="A134" s="449"/>
      <c r="B134" s="78" t="s">
        <v>327</v>
      </c>
      <c r="C134" s="72" t="s">
        <v>334</v>
      </c>
      <c r="D134" s="182"/>
      <c r="E134" s="181"/>
      <c r="F134" s="128"/>
      <c r="G134" s="76">
        <f t="shared" si="10"/>
        <v>0</v>
      </c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45"/>
      <c r="V134" s="73"/>
      <c r="W134" s="296">
        <f t="shared" si="11"/>
        <v>0</v>
      </c>
      <c r="X134" s="83"/>
      <c r="Y134" s="83"/>
      <c r="Z134" s="296">
        <f t="shared" si="12"/>
        <v>0</v>
      </c>
      <c r="AA134" s="83"/>
      <c r="AB134" s="83"/>
      <c r="AC134" s="75" t="e">
        <f>Раздел3!#REF!</f>
        <v>#REF!</v>
      </c>
      <c r="AD134" s="75">
        <f>Раздел3!W123</f>
        <v>0</v>
      </c>
      <c r="AE134" s="53">
        <f>SUM(Раздел6!F124:O124)</f>
        <v>0</v>
      </c>
    </row>
    <row r="135" spans="1:31" ht="15.95" customHeight="1" x14ac:dyDescent="0.25">
      <c r="A135" s="449"/>
      <c r="B135" s="78" t="s">
        <v>329</v>
      </c>
      <c r="C135" s="72" t="s">
        <v>336</v>
      </c>
      <c r="D135" s="182"/>
      <c r="E135" s="128"/>
      <c r="F135" s="128"/>
      <c r="G135" s="76">
        <f t="shared" si="10"/>
        <v>0</v>
      </c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45"/>
      <c r="V135" s="73"/>
      <c r="W135" s="296">
        <f t="shared" si="11"/>
        <v>0</v>
      </c>
      <c r="X135" s="83"/>
      <c r="Y135" s="83"/>
      <c r="Z135" s="296">
        <f t="shared" si="12"/>
        <v>0</v>
      </c>
      <c r="AA135" s="83"/>
      <c r="AB135" s="83"/>
      <c r="AC135" s="75" t="e">
        <f>Раздел3!#REF!</f>
        <v>#REF!</v>
      </c>
      <c r="AD135" s="75">
        <f>Раздел3!W124</f>
        <v>0</v>
      </c>
      <c r="AE135" s="53">
        <f>SUM(Раздел6!F125:O125)</f>
        <v>0</v>
      </c>
    </row>
    <row r="136" spans="1:31" ht="15.95" customHeight="1" x14ac:dyDescent="0.25">
      <c r="A136" s="449"/>
      <c r="B136" s="79" t="s">
        <v>331</v>
      </c>
      <c r="C136" s="72" t="s">
        <v>338</v>
      </c>
      <c r="D136" s="189">
        <f>IF(SUM(D137:D140)&gt;=1,1,0)</f>
        <v>0</v>
      </c>
      <c r="E136" s="189">
        <f>IF(SUM(E137:E140)&gt;=1,1,0)</f>
        <v>0</v>
      </c>
      <c r="F136" s="189"/>
      <c r="G136" s="76">
        <f t="shared" si="10"/>
        <v>0</v>
      </c>
      <c r="H136" s="189">
        <f>SUM(H137:H140)</f>
        <v>0</v>
      </c>
      <c r="I136" s="189">
        <f t="shared" ref="I136:AB136" si="18">SUM(I137:I140)</f>
        <v>0</v>
      </c>
      <c r="J136" s="189">
        <f t="shared" si="18"/>
        <v>0</v>
      </c>
      <c r="K136" s="189">
        <f t="shared" si="18"/>
        <v>0</v>
      </c>
      <c r="L136" s="189">
        <f t="shared" si="18"/>
        <v>0</v>
      </c>
      <c r="M136" s="189">
        <f t="shared" si="18"/>
        <v>0</v>
      </c>
      <c r="N136" s="189">
        <f t="shared" si="18"/>
        <v>0</v>
      </c>
      <c r="O136" s="189">
        <f t="shared" si="18"/>
        <v>0</v>
      </c>
      <c r="P136" s="189">
        <f t="shared" si="18"/>
        <v>0</v>
      </c>
      <c r="Q136" s="189">
        <f t="shared" si="18"/>
        <v>0</v>
      </c>
      <c r="R136" s="189">
        <f t="shared" si="18"/>
        <v>0</v>
      </c>
      <c r="S136" s="189">
        <f t="shared" si="18"/>
        <v>0</v>
      </c>
      <c r="T136" s="189">
        <f t="shared" si="18"/>
        <v>0</v>
      </c>
      <c r="U136" s="189">
        <f t="shared" si="18"/>
        <v>0</v>
      </c>
      <c r="V136" s="189">
        <f t="shared" si="18"/>
        <v>0</v>
      </c>
      <c r="W136" s="297">
        <f t="shared" si="18"/>
        <v>0</v>
      </c>
      <c r="X136" s="189">
        <f t="shared" si="18"/>
        <v>0</v>
      </c>
      <c r="Y136" s="189">
        <f t="shared" si="18"/>
        <v>0</v>
      </c>
      <c r="Z136" s="297">
        <f t="shared" si="18"/>
        <v>0</v>
      </c>
      <c r="AA136" s="189">
        <f t="shared" si="18"/>
        <v>0</v>
      </c>
      <c r="AB136" s="189">
        <f t="shared" si="18"/>
        <v>0</v>
      </c>
      <c r="AC136" s="75" t="e">
        <f>Раздел3!#REF!</f>
        <v>#REF!</v>
      </c>
      <c r="AD136" s="75">
        <f>Раздел3!W125</f>
        <v>0</v>
      </c>
      <c r="AE136" s="53">
        <f>SUM(Раздел6!F126:O126)</f>
        <v>0</v>
      </c>
    </row>
    <row r="137" spans="1:31" ht="21" customHeight="1" x14ac:dyDescent="0.25">
      <c r="A137" s="449"/>
      <c r="B137" s="78" t="s">
        <v>333</v>
      </c>
      <c r="C137" s="72" t="s">
        <v>340</v>
      </c>
      <c r="D137" s="182"/>
      <c r="E137" s="369"/>
      <c r="F137" s="369"/>
      <c r="G137" s="76">
        <f t="shared" si="10"/>
        <v>0</v>
      </c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73"/>
      <c r="W137" s="296">
        <f t="shared" si="11"/>
        <v>0</v>
      </c>
      <c r="X137" s="83"/>
      <c r="Y137" s="83"/>
      <c r="Z137" s="296">
        <f t="shared" si="12"/>
        <v>0</v>
      </c>
      <c r="AA137" s="83"/>
      <c r="AB137" s="83"/>
      <c r="AC137" s="75" t="e">
        <f>Раздел3!#REF!</f>
        <v>#REF!</v>
      </c>
      <c r="AD137" s="75">
        <f>Раздел3!W126</f>
        <v>0</v>
      </c>
      <c r="AE137" s="53">
        <f>SUM(Раздел6!F127:O127)</f>
        <v>0</v>
      </c>
    </row>
    <row r="138" spans="1:31" ht="15.75" customHeight="1" x14ac:dyDescent="0.25">
      <c r="A138" s="449"/>
      <c r="B138" s="78" t="s">
        <v>335</v>
      </c>
      <c r="C138" s="72" t="s">
        <v>342</v>
      </c>
      <c r="D138" s="182"/>
      <c r="E138" s="128"/>
      <c r="F138" s="128"/>
      <c r="G138" s="76">
        <f t="shared" ref="G138:G201" si="19">SUM(H138:L138,U138,W138)*IF(D138&gt;0,1,0)</f>
        <v>0</v>
      </c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45"/>
      <c r="V138" s="73"/>
      <c r="W138" s="296">
        <f t="shared" ref="W138:W201" si="20">SUM(X138:Y138)</f>
        <v>0</v>
      </c>
      <c r="X138" s="83"/>
      <c r="Y138" s="83"/>
      <c r="Z138" s="296">
        <f t="shared" ref="Z138:Z201" si="21">SUM(AA138:AB138)</f>
        <v>0</v>
      </c>
      <c r="AA138" s="83"/>
      <c r="AB138" s="83"/>
      <c r="AC138" s="75" t="e">
        <f>Раздел3!#REF!</f>
        <v>#REF!</v>
      </c>
      <c r="AD138" s="75">
        <f>Раздел3!W127</f>
        <v>0</v>
      </c>
      <c r="AE138" s="53">
        <f>SUM(Раздел6!F128:O128)</f>
        <v>0</v>
      </c>
    </row>
    <row r="139" spans="1:31" ht="15.95" customHeight="1" x14ac:dyDescent="0.25">
      <c r="A139" s="449"/>
      <c r="B139" s="78" t="s">
        <v>337</v>
      </c>
      <c r="C139" s="72" t="s">
        <v>344</v>
      </c>
      <c r="D139" s="182"/>
      <c r="E139" s="181"/>
      <c r="F139" s="128"/>
      <c r="G139" s="76">
        <f t="shared" si="19"/>
        <v>0</v>
      </c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45"/>
      <c r="V139" s="73"/>
      <c r="W139" s="296">
        <f t="shared" si="20"/>
        <v>0</v>
      </c>
      <c r="X139" s="83"/>
      <c r="Y139" s="83"/>
      <c r="Z139" s="296">
        <f t="shared" si="21"/>
        <v>0</v>
      </c>
      <c r="AA139" s="83"/>
      <c r="AB139" s="83"/>
      <c r="AC139" s="75" t="e">
        <f>Раздел3!#REF!</f>
        <v>#REF!</v>
      </c>
      <c r="AD139" s="75">
        <f>Раздел3!W128</f>
        <v>0</v>
      </c>
      <c r="AE139" s="53">
        <f>SUM(Раздел6!F129:O129)</f>
        <v>0</v>
      </c>
    </row>
    <row r="140" spans="1:31" ht="15.95" customHeight="1" x14ac:dyDescent="0.25">
      <c r="A140" s="449"/>
      <c r="B140" s="78" t="s">
        <v>339</v>
      </c>
      <c r="C140" s="72" t="s">
        <v>346</v>
      </c>
      <c r="D140" s="182"/>
      <c r="E140" s="128"/>
      <c r="F140" s="128"/>
      <c r="G140" s="76">
        <f t="shared" si="19"/>
        <v>0</v>
      </c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45"/>
      <c r="V140" s="73"/>
      <c r="W140" s="296">
        <f t="shared" si="20"/>
        <v>0</v>
      </c>
      <c r="X140" s="83"/>
      <c r="Y140" s="83"/>
      <c r="Z140" s="296">
        <f t="shared" si="21"/>
        <v>0</v>
      </c>
      <c r="AA140" s="83"/>
      <c r="AB140" s="83"/>
      <c r="AC140" s="75" t="e">
        <f>Раздел3!#REF!</f>
        <v>#REF!</v>
      </c>
      <c r="AD140" s="75">
        <f>Раздел3!W129</f>
        <v>0</v>
      </c>
      <c r="AE140" s="53">
        <f>SUM(Раздел6!F130:O130)</f>
        <v>0</v>
      </c>
    </row>
    <row r="141" spans="1:31" ht="15" customHeight="1" x14ac:dyDescent="0.25">
      <c r="A141" s="449"/>
      <c r="B141" s="79" t="s">
        <v>341</v>
      </c>
      <c r="C141" s="72" t="s">
        <v>348</v>
      </c>
      <c r="D141" s="182"/>
      <c r="E141" s="181"/>
      <c r="F141" s="128"/>
      <c r="G141" s="76">
        <f t="shared" si="19"/>
        <v>0</v>
      </c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45"/>
      <c r="V141" s="73"/>
      <c r="W141" s="296">
        <f t="shared" si="20"/>
        <v>0</v>
      </c>
      <c r="X141" s="83"/>
      <c r="Y141" s="83"/>
      <c r="Z141" s="296">
        <f t="shared" si="21"/>
        <v>0</v>
      </c>
      <c r="AA141" s="83"/>
      <c r="AB141" s="83"/>
      <c r="AC141" s="75" t="e">
        <f>Раздел3!#REF!</f>
        <v>#REF!</v>
      </c>
      <c r="AD141" s="75">
        <f>Раздел3!W130</f>
        <v>0</v>
      </c>
      <c r="AE141" s="53">
        <f>SUM(Раздел6!F131:O131)</f>
        <v>0</v>
      </c>
    </row>
    <row r="142" spans="1:31" ht="15.95" customHeight="1" x14ac:dyDescent="0.25">
      <c r="A142" s="449"/>
      <c r="B142" s="79" t="s">
        <v>343</v>
      </c>
      <c r="C142" s="72" t="s">
        <v>350</v>
      </c>
      <c r="D142" s="189">
        <f>IF(SUM(D143:D147)&gt;=1,1,0)</f>
        <v>0</v>
      </c>
      <c r="E142" s="189">
        <f>IF(SUM(E143:E147)&gt;=1,1,0)</f>
        <v>0</v>
      </c>
      <c r="F142" s="189"/>
      <c r="G142" s="76">
        <f t="shared" si="19"/>
        <v>0</v>
      </c>
      <c r="H142" s="189">
        <f>SUM(H143:H147)</f>
        <v>0</v>
      </c>
      <c r="I142" s="189">
        <f t="shared" ref="I142:AB142" si="22">SUM(I143:I147)</f>
        <v>0</v>
      </c>
      <c r="J142" s="189">
        <f t="shared" si="22"/>
        <v>0</v>
      </c>
      <c r="K142" s="189">
        <f t="shared" si="22"/>
        <v>0</v>
      </c>
      <c r="L142" s="189">
        <f t="shared" si="22"/>
        <v>0</v>
      </c>
      <c r="M142" s="189">
        <f t="shared" si="22"/>
        <v>0</v>
      </c>
      <c r="N142" s="189">
        <f t="shared" si="22"/>
        <v>0</v>
      </c>
      <c r="O142" s="189">
        <f t="shared" si="22"/>
        <v>0</v>
      </c>
      <c r="P142" s="189">
        <f t="shared" si="22"/>
        <v>0</v>
      </c>
      <c r="Q142" s="189">
        <f t="shared" si="22"/>
        <v>0</v>
      </c>
      <c r="R142" s="189">
        <f t="shared" si="22"/>
        <v>0</v>
      </c>
      <c r="S142" s="189">
        <f t="shared" si="22"/>
        <v>0</v>
      </c>
      <c r="T142" s="189">
        <f t="shared" si="22"/>
        <v>0</v>
      </c>
      <c r="U142" s="189">
        <f t="shared" si="22"/>
        <v>0</v>
      </c>
      <c r="V142" s="189">
        <f t="shared" si="22"/>
        <v>0</v>
      </c>
      <c r="W142" s="297">
        <f t="shared" si="22"/>
        <v>0</v>
      </c>
      <c r="X142" s="189">
        <f t="shared" si="22"/>
        <v>0</v>
      </c>
      <c r="Y142" s="189">
        <f t="shared" si="22"/>
        <v>0</v>
      </c>
      <c r="Z142" s="297">
        <f t="shared" si="22"/>
        <v>0</v>
      </c>
      <c r="AA142" s="189">
        <f t="shared" si="22"/>
        <v>0</v>
      </c>
      <c r="AB142" s="189">
        <f t="shared" si="22"/>
        <v>0</v>
      </c>
      <c r="AC142" s="75" t="e">
        <f>Раздел3!#REF!</f>
        <v>#REF!</v>
      </c>
      <c r="AD142" s="75">
        <f>Раздел3!W131</f>
        <v>0</v>
      </c>
      <c r="AE142" s="53">
        <f>SUM(Раздел6!F132:O132)</f>
        <v>0</v>
      </c>
    </row>
    <row r="143" spans="1:31" ht="21" customHeight="1" x14ac:dyDescent="0.25">
      <c r="A143" s="449"/>
      <c r="B143" s="78" t="s">
        <v>345</v>
      </c>
      <c r="C143" s="72" t="s">
        <v>352</v>
      </c>
      <c r="D143" s="182"/>
      <c r="E143" s="181"/>
      <c r="F143" s="128"/>
      <c r="G143" s="76">
        <f t="shared" si="19"/>
        <v>0</v>
      </c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45"/>
      <c r="V143" s="73"/>
      <c r="W143" s="296">
        <f t="shared" si="20"/>
        <v>0</v>
      </c>
      <c r="X143" s="83"/>
      <c r="Y143" s="83"/>
      <c r="Z143" s="296">
        <f t="shared" si="21"/>
        <v>0</v>
      </c>
      <c r="AA143" s="83"/>
      <c r="AB143" s="83"/>
      <c r="AC143" s="75" t="e">
        <f>Раздел3!#REF!</f>
        <v>#REF!</v>
      </c>
      <c r="AD143" s="75">
        <f>Раздел3!W132</f>
        <v>0</v>
      </c>
      <c r="AE143" s="53">
        <f>SUM(Раздел6!F133:O133)</f>
        <v>0</v>
      </c>
    </row>
    <row r="144" spans="1:31" ht="15.95" customHeight="1" x14ac:dyDescent="0.25">
      <c r="A144" s="449"/>
      <c r="B144" s="78" t="s">
        <v>347</v>
      </c>
      <c r="C144" s="72" t="s">
        <v>354</v>
      </c>
      <c r="D144" s="182"/>
      <c r="E144" s="181"/>
      <c r="F144" s="128"/>
      <c r="G144" s="76">
        <f t="shared" si="19"/>
        <v>0</v>
      </c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45"/>
      <c r="V144" s="73"/>
      <c r="W144" s="296">
        <f t="shared" si="20"/>
        <v>0</v>
      </c>
      <c r="X144" s="83"/>
      <c r="Y144" s="83"/>
      <c r="Z144" s="296">
        <f t="shared" si="21"/>
        <v>0</v>
      </c>
      <c r="AA144" s="83"/>
      <c r="AB144" s="83"/>
      <c r="AC144" s="75" t="e">
        <f>Раздел3!#REF!</f>
        <v>#REF!</v>
      </c>
      <c r="AD144" s="75">
        <f>Раздел3!W133</f>
        <v>0</v>
      </c>
      <c r="AE144" s="53">
        <f>SUM(Раздел6!F134:O134)</f>
        <v>0</v>
      </c>
    </row>
    <row r="145" spans="1:31" ht="15.75" customHeight="1" x14ac:dyDescent="0.25">
      <c r="A145" s="449"/>
      <c r="B145" s="78" t="s">
        <v>349</v>
      </c>
      <c r="C145" s="72" t="s">
        <v>356</v>
      </c>
      <c r="D145" s="182"/>
      <c r="E145" s="181"/>
      <c r="F145" s="128"/>
      <c r="G145" s="76">
        <f t="shared" si="19"/>
        <v>0</v>
      </c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45"/>
      <c r="V145" s="73"/>
      <c r="W145" s="296">
        <f t="shared" si="20"/>
        <v>0</v>
      </c>
      <c r="X145" s="83"/>
      <c r="Y145" s="83"/>
      <c r="Z145" s="296">
        <f t="shared" si="21"/>
        <v>0</v>
      </c>
      <c r="AA145" s="83"/>
      <c r="AB145" s="83"/>
      <c r="AC145" s="75" t="e">
        <f>Раздел3!#REF!</f>
        <v>#REF!</v>
      </c>
      <c r="AD145" s="75">
        <f>Раздел3!W134</f>
        <v>0</v>
      </c>
      <c r="AE145" s="53">
        <f>SUM(Раздел6!F135:O135)</f>
        <v>0</v>
      </c>
    </row>
    <row r="146" spans="1:31" ht="15.95" customHeight="1" x14ac:dyDescent="0.25">
      <c r="A146" s="449"/>
      <c r="B146" s="78" t="s">
        <v>351</v>
      </c>
      <c r="C146" s="72" t="s">
        <v>358</v>
      </c>
      <c r="D146" s="182"/>
      <c r="E146" s="181"/>
      <c r="F146" s="128"/>
      <c r="G146" s="76">
        <f t="shared" si="19"/>
        <v>0</v>
      </c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45"/>
      <c r="V146" s="73"/>
      <c r="W146" s="296">
        <f t="shared" si="20"/>
        <v>0</v>
      </c>
      <c r="X146" s="83"/>
      <c r="Y146" s="83"/>
      <c r="Z146" s="296">
        <f t="shared" si="21"/>
        <v>0</v>
      </c>
      <c r="AA146" s="83"/>
      <c r="AB146" s="83"/>
      <c r="AC146" s="75" t="e">
        <f>Раздел3!#REF!</f>
        <v>#REF!</v>
      </c>
      <c r="AD146" s="75">
        <f>Раздел3!W135</f>
        <v>0</v>
      </c>
      <c r="AE146" s="53">
        <f>SUM(Раздел6!F136:O136)</f>
        <v>0</v>
      </c>
    </row>
    <row r="147" spans="1:31" ht="15.95" customHeight="1" x14ac:dyDescent="0.25">
      <c r="A147" s="449"/>
      <c r="B147" s="78" t="s">
        <v>353</v>
      </c>
      <c r="C147" s="72" t="s">
        <v>360</v>
      </c>
      <c r="D147" s="182"/>
      <c r="E147" s="128"/>
      <c r="F147" s="128"/>
      <c r="G147" s="76">
        <f t="shared" si="19"/>
        <v>0</v>
      </c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45"/>
      <c r="V147" s="73"/>
      <c r="W147" s="296">
        <f t="shared" si="20"/>
        <v>0</v>
      </c>
      <c r="X147" s="83"/>
      <c r="Y147" s="83"/>
      <c r="Z147" s="296">
        <f t="shared" si="21"/>
        <v>0</v>
      </c>
      <c r="AA147" s="83"/>
      <c r="AB147" s="83"/>
      <c r="AC147" s="75" t="e">
        <f>Раздел3!#REF!</f>
        <v>#REF!</v>
      </c>
      <c r="AD147" s="75">
        <f>Раздел3!W136</f>
        <v>0</v>
      </c>
      <c r="AE147" s="53">
        <f>SUM(Раздел6!F137:O137)</f>
        <v>0</v>
      </c>
    </row>
    <row r="148" spans="1:31" ht="15.95" customHeight="1" x14ac:dyDescent="0.25">
      <c r="A148" s="449"/>
      <c r="B148" s="79" t="s">
        <v>355</v>
      </c>
      <c r="C148" s="72" t="s">
        <v>362</v>
      </c>
      <c r="D148" s="182"/>
      <c r="E148" s="128"/>
      <c r="F148" s="128"/>
      <c r="G148" s="76">
        <f t="shared" si="19"/>
        <v>0</v>
      </c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45"/>
      <c r="V148" s="73"/>
      <c r="W148" s="296">
        <f t="shared" si="20"/>
        <v>0</v>
      </c>
      <c r="X148" s="83"/>
      <c r="Y148" s="83"/>
      <c r="Z148" s="296">
        <f t="shared" si="21"/>
        <v>0</v>
      </c>
      <c r="AA148" s="83"/>
      <c r="AB148" s="83"/>
      <c r="AC148" s="75" t="e">
        <f>Раздел3!#REF!</f>
        <v>#REF!</v>
      </c>
      <c r="AD148" s="75">
        <f>Раздел3!W137</f>
        <v>0</v>
      </c>
      <c r="AE148" s="53">
        <f>SUM(Раздел6!F138:O138)</f>
        <v>0</v>
      </c>
    </row>
    <row r="149" spans="1:31" ht="15.95" customHeight="1" x14ac:dyDescent="0.25">
      <c r="A149" s="449"/>
      <c r="B149" s="79" t="s">
        <v>357</v>
      </c>
      <c r="C149" s="72" t="s">
        <v>364</v>
      </c>
      <c r="D149" s="182"/>
      <c r="E149" s="128"/>
      <c r="F149" s="128"/>
      <c r="G149" s="76">
        <f t="shared" si="19"/>
        <v>0</v>
      </c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45"/>
      <c r="V149" s="73"/>
      <c r="W149" s="296">
        <f t="shared" si="20"/>
        <v>0</v>
      </c>
      <c r="X149" s="83"/>
      <c r="Y149" s="83"/>
      <c r="Z149" s="296">
        <f t="shared" si="21"/>
        <v>0</v>
      </c>
      <c r="AA149" s="83"/>
      <c r="AB149" s="83"/>
      <c r="AC149" s="75" t="e">
        <f>Раздел3!#REF!</f>
        <v>#REF!</v>
      </c>
      <c r="AD149" s="75">
        <f>Раздел3!W138</f>
        <v>0</v>
      </c>
      <c r="AE149" s="53">
        <f>SUM(Раздел6!F139:O139)</f>
        <v>0</v>
      </c>
    </row>
    <row r="150" spans="1:31" ht="15.95" customHeight="1" x14ac:dyDescent="0.25">
      <c r="A150" s="449"/>
      <c r="B150" s="79" t="s">
        <v>359</v>
      </c>
      <c r="C150" s="72" t="s">
        <v>366</v>
      </c>
      <c r="D150" s="182"/>
      <c r="E150" s="128"/>
      <c r="F150" s="128"/>
      <c r="G150" s="76">
        <f t="shared" si="19"/>
        <v>0</v>
      </c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45"/>
      <c r="V150" s="73"/>
      <c r="W150" s="296">
        <f t="shared" si="20"/>
        <v>0</v>
      </c>
      <c r="X150" s="83"/>
      <c r="Y150" s="83"/>
      <c r="Z150" s="296">
        <f t="shared" si="21"/>
        <v>0</v>
      </c>
      <c r="AA150" s="83"/>
      <c r="AB150" s="83"/>
      <c r="AC150" s="75" t="e">
        <f>Раздел3!#REF!</f>
        <v>#REF!</v>
      </c>
      <c r="AD150" s="75">
        <f>Раздел3!W139</f>
        <v>0</v>
      </c>
      <c r="AE150" s="53">
        <f>SUM(Раздел6!F140:O140)</f>
        <v>0</v>
      </c>
    </row>
    <row r="151" spans="1:31" ht="15.95" customHeight="1" x14ac:dyDescent="0.25">
      <c r="A151" s="449"/>
      <c r="B151" s="79" t="s">
        <v>361</v>
      </c>
      <c r="C151" s="72" t="s">
        <v>368</v>
      </c>
      <c r="D151" s="189">
        <f>IF(SUM(D152:D155)&gt;=1,1,0)</f>
        <v>0</v>
      </c>
      <c r="E151" s="189">
        <f t="shared" ref="E151" si="23">IF(SUM(E152:E155)&gt;=1,1,0)</f>
        <v>0</v>
      </c>
      <c r="F151" s="189"/>
      <c r="G151" s="76">
        <f t="shared" si="19"/>
        <v>0</v>
      </c>
      <c r="H151" s="189">
        <f>SUM(H152:H155)</f>
        <v>0</v>
      </c>
      <c r="I151" s="189">
        <f t="shared" ref="I151:AB151" si="24">SUM(I152:I155)</f>
        <v>0</v>
      </c>
      <c r="J151" s="189">
        <f t="shared" si="24"/>
        <v>0</v>
      </c>
      <c r="K151" s="189">
        <f t="shared" si="24"/>
        <v>0</v>
      </c>
      <c r="L151" s="189">
        <f t="shared" si="24"/>
        <v>0</v>
      </c>
      <c r="M151" s="189">
        <f t="shared" si="24"/>
        <v>0</v>
      </c>
      <c r="N151" s="189">
        <f t="shared" si="24"/>
        <v>0</v>
      </c>
      <c r="O151" s="189">
        <f t="shared" si="24"/>
        <v>0</v>
      </c>
      <c r="P151" s="189">
        <f t="shared" si="24"/>
        <v>0</v>
      </c>
      <c r="Q151" s="189">
        <f t="shared" si="24"/>
        <v>0</v>
      </c>
      <c r="R151" s="189">
        <f t="shared" si="24"/>
        <v>0</v>
      </c>
      <c r="S151" s="189">
        <f t="shared" si="24"/>
        <v>0</v>
      </c>
      <c r="T151" s="189">
        <f t="shared" si="24"/>
        <v>0</v>
      </c>
      <c r="U151" s="189">
        <f t="shared" si="24"/>
        <v>0</v>
      </c>
      <c r="V151" s="189">
        <f t="shared" si="24"/>
        <v>0</v>
      </c>
      <c r="W151" s="297">
        <f t="shared" si="24"/>
        <v>0</v>
      </c>
      <c r="X151" s="189">
        <f t="shared" si="24"/>
        <v>0</v>
      </c>
      <c r="Y151" s="189">
        <f t="shared" si="24"/>
        <v>0</v>
      </c>
      <c r="Z151" s="297">
        <f t="shared" si="24"/>
        <v>0</v>
      </c>
      <c r="AA151" s="189">
        <f t="shared" si="24"/>
        <v>0</v>
      </c>
      <c r="AB151" s="189">
        <f t="shared" si="24"/>
        <v>0</v>
      </c>
      <c r="AC151" s="75" t="e">
        <f>Раздел3!#REF!</f>
        <v>#REF!</v>
      </c>
      <c r="AD151" s="75">
        <f>Раздел3!W140</f>
        <v>0</v>
      </c>
      <c r="AE151" s="53">
        <f>SUM(Раздел6!F141:O141)</f>
        <v>0</v>
      </c>
    </row>
    <row r="152" spans="1:31" ht="21" customHeight="1" x14ac:dyDescent="0.25">
      <c r="A152" s="449"/>
      <c r="B152" s="78" t="s">
        <v>363</v>
      </c>
      <c r="C152" s="72" t="s">
        <v>370</v>
      </c>
      <c r="D152" s="182"/>
      <c r="E152" s="128"/>
      <c r="F152" s="128"/>
      <c r="G152" s="76">
        <f t="shared" si="19"/>
        <v>0</v>
      </c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8"/>
      <c r="V152" s="73"/>
      <c r="W152" s="296">
        <f t="shared" si="20"/>
        <v>0</v>
      </c>
      <c r="X152" s="83"/>
      <c r="Y152" s="83"/>
      <c r="Z152" s="296">
        <f t="shared" si="21"/>
        <v>0</v>
      </c>
      <c r="AA152" s="83"/>
      <c r="AB152" s="83"/>
      <c r="AC152" s="75" t="e">
        <f>Раздел3!#REF!</f>
        <v>#REF!</v>
      </c>
      <c r="AD152" s="75">
        <f>Раздел3!W141</f>
        <v>0</v>
      </c>
      <c r="AE152" s="53">
        <f>SUM(Раздел6!F142:O142)</f>
        <v>0</v>
      </c>
    </row>
    <row r="153" spans="1:31" ht="15.95" customHeight="1" x14ac:dyDescent="0.25">
      <c r="A153" s="449"/>
      <c r="B153" s="78" t="s">
        <v>365</v>
      </c>
      <c r="C153" s="72" t="s">
        <v>372</v>
      </c>
      <c r="D153" s="182"/>
      <c r="E153" s="181"/>
      <c r="F153" s="128"/>
      <c r="G153" s="76">
        <f t="shared" si="19"/>
        <v>0</v>
      </c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45"/>
      <c r="V153" s="73"/>
      <c r="W153" s="296">
        <f t="shared" si="20"/>
        <v>0</v>
      </c>
      <c r="X153" s="83"/>
      <c r="Y153" s="83"/>
      <c r="Z153" s="296">
        <f t="shared" si="21"/>
        <v>0</v>
      </c>
      <c r="AA153" s="83"/>
      <c r="AB153" s="83"/>
      <c r="AC153" s="75" t="e">
        <f>Раздел3!#REF!</f>
        <v>#REF!</v>
      </c>
      <c r="AD153" s="75">
        <f>Раздел3!W142</f>
        <v>0</v>
      </c>
      <c r="AE153" s="53">
        <f>SUM(Раздел6!F143:O143)</f>
        <v>0</v>
      </c>
    </row>
    <row r="154" spans="1:31" ht="15.95" customHeight="1" x14ac:dyDescent="0.25">
      <c r="A154" s="449"/>
      <c r="B154" s="78" t="s">
        <v>367</v>
      </c>
      <c r="C154" s="72" t="s">
        <v>374</v>
      </c>
      <c r="D154" s="182"/>
      <c r="E154" s="181"/>
      <c r="F154" s="128"/>
      <c r="G154" s="76">
        <f t="shared" si="19"/>
        <v>0</v>
      </c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>
        <f>SUM(H154:L154)</f>
        <v>0</v>
      </c>
      <c r="T154" s="369"/>
      <c r="U154" s="45"/>
      <c r="V154" s="73"/>
      <c r="W154" s="296">
        <f t="shared" si="20"/>
        <v>0</v>
      </c>
      <c r="X154" s="83"/>
      <c r="Y154" s="83"/>
      <c r="Z154" s="296">
        <f t="shared" si="21"/>
        <v>0</v>
      </c>
      <c r="AA154" s="83"/>
      <c r="AB154" s="83"/>
      <c r="AC154" s="75" t="e">
        <f>Раздел3!#REF!</f>
        <v>#REF!</v>
      </c>
      <c r="AD154" s="75">
        <f>Раздел3!W143</f>
        <v>0</v>
      </c>
      <c r="AE154" s="53">
        <f>SUM(Раздел6!F144:O144)</f>
        <v>0</v>
      </c>
    </row>
    <row r="155" spans="1:31" ht="15.95" customHeight="1" x14ac:dyDescent="0.25">
      <c r="A155" s="449"/>
      <c r="B155" s="78" t="s">
        <v>369</v>
      </c>
      <c r="C155" s="72" t="s">
        <v>377</v>
      </c>
      <c r="D155" s="182"/>
      <c r="E155" s="128"/>
      <c r="F155" s="128"/>
      <c r="G155" s="76">
        <f t="shared" si="19"/>
        <v>0</v>
      </c>
      <c r="H155" s="369"/>
      <c r="I155" s="81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45"/>
      <c r="V155" s="73"/>
      <c r="W155" s="296">
        <f t="shared" si="20"/>
        <v>0</v>
      </c>
      <c r="X155" s="83"/>
      <c r="Y155" s="83"/>
      <c r="Z155" s="296">
        <f t="shared" si="21"/>
        <v>0</v>
      </c>
      <c r="AA155" s="83"/>
      <c r="AB155" s="83"/>
      <c r="AC155" s="75" t="e">
        <f>Раздел3!#REF!</f>
        <v>#REF!</v>
      </c>
      <c r="AD155" s="75">
        <f>Раздел3!W144</f>
        <v>0</v>
      </c>
      <c r="AE155" s="53">
        <f>SUM(Раздел6!F145:O145)</f>
        <v>0</v>
      </c>
    </row>
    <row r="156" spans="1:31" ht="15.95" customHeight="1" x14ac:dyDescent="0.25">
      <c r="A156" s="449"/>
      <c r="B156" s="130" t="s">
        <v>371</v>
      </c>
      <c r="C156" s="72" t="s">
        <v>379</v>
      </c>
      <c r="D156" s="182"/>
      <c r="E156" s="128"/>
      <c r="F156" s="128"/>
      <c r="G156" s="76">
        <f t="shared" si="19"/>
        <v>0</v>
      </c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45"/>
      <c r="V156" s="73"/>
      <c r="W156" s="296">
        <f t="shared" si="20"/>
        <v>0</v>
      </c>
      <c r="X156" s="83"/>
      <c r="Y156" s="83"/>
      <c r="Z156" s="296">
        <f t="shared" si="21"/>
        <v>0</v>
      </c>
      <c r="AA156" s="83"/>
      <c r="AB156" s="83"/>
      <c r="AC156" s="75" t="e">
        <f>Раздел3!#REF!</f>
        <v>#REF!</v>
      </c>
      <c r="AD156" s="75">
        <f>Раздел3!W145</f>
        <v>0</v>
      </c>
      <c r="AE156" s="53">
        <f>SUM(Раздел6!F146:O146)</f>
        <v>0</v>
      </c>
    </row>
    <row r="157" spans="1:31" ht="15.95" customHeight="1" x14ac:dyDescent="0.25">
      <c r="A157" s="449"/>
      <c r="B157" s="130" t="s">
        <v>373</v>
      </c>
      <c r="C157" s="72" t="s">
        <v>381</v>
      </c>
      <c r="D157" s="182"/>
      <c r="E157" s="128"/>
      <c r="F157" s="128"/>
      <c r="G157" s="76">
        <f t="shared" si="19"/>
        <v>0</v>
      </c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45"/>
      <c r="V157" s="73"/>
      <c r="W157" s="296">
        <f t="shared" si="20"/>
        <v>0</v>
      </c>
      <c r="X157" s="83"/>
      <c r="Y157" s="83"/>
      <c r="Z157" s="296">
        <f t="shared" si="21"/>
        <v>0</v>
      </c>
      <c r="AA157" s="83"/>
      <c r="AB157" s="83"/>
      <c r="AC157" s="75" t="e">
        <f>Раздел3!#REF!</f>
        <v>#REF!</v>
      </c>
      <c r="AD157" s="75">
        <f>Раздел3!W146</f>
        <v>0</v>
      </c>
      <c r="AE157" s="53">
        <f>SUM(Раздел6!F147:O147)</f>
        <v>0</v>
      </c>
    </row>
    <row r="158" spans="1:31" ht="15.95" customHeight="1" x14ac:dyDescent="0.25">
      <c r="A158" s="449"/>
      <c r="B158" s="130" t="s">
        <v>375</v>
      </c>
      <c r="C158" s="72" t="s">
        <v>383</v>
      </c>
      <c r="D158" s="182"/>
      <c r="E158" s="128"/>
      <c r="F158" s="128"/>
      <c r="G158" s="76">
        <f t="shared" si="19"/>
        <v>0</v>
      </c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45"/>
      <c r="V158" s="73"/>
      <c r="W158" s="296">
        <f t="shared" si="20"/>
        <v>0</v>
      </c>
      <c r="X158" s="83"/>
      <c r="Y158" s="83"/>
      <c r="Z158" s="296">
        <f t="shared" si="21"/>
        <v>0</v>
      </c>
      <c r="AA158" s="83"/>
      <c r="AB158" s="83"/>
      <c r="AC158" s="75"/>
      <c r="AD158" s="75"/>
    </row>
    <row r="159" spans="1:31" ht="15.75" customHeight="1" x14ac:dyDescent="0.25">
      <c r="A159" s="449"/>
      <c r="B159" s="79" t="s">
        <v>376</v>
      </c>
      <c r="C159" s="72" t="s">
        <v>385</v>
      </c>
      <c r="D159" s="182"/>
      <c r="E159" s="128"/>
      <c r="F159" s="128"/>
      <c r="G159" s="76">
        <f t="shared" si="19"/>
        <v>0</v>
      </c>
      <c r="H159" s="369"/>
      <c r="I159" s="81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45"/>
      <c r="V159" s="73"/>
      <c r="W159" s="296">
        <f t="shared" si="20"/>
        <v>0</v>
      </c>
      <c r="X159" s="83"/>
      <c r="Y159" s="83"/>
      <c r="Z159" s="296">
        <f t="shared" si="21"/>
        <v>0</v>
      </c>
      <c r="AA159" s="83"/>
      <c r="AB159" s="83"/>
      <c r="AC159" s="75" t="e">
        <f>Раздел3!#REF!</f>
        <v>#REF!</v>
      </c>
      <c r="AD159" s="75">
        <f>Раздел3!W147</f>
        <v>0</v>
      </c>
      <c r="AE159" s="53">
        <f>SUM(Раздел6!F148:O148)</f>
        <v>0</v>
      </c>
    </row>
    <row r="160" spans="1:31" ht="15.75" customHeight="1" x14ac:dyDescent="0.25">
      <c r="A160" s="449"/>
      <c r="B160" s="79" t="s">
        <v>378</v>
      </c>
      <c r="C160" s="72" t="s">
        <v>387</v>
      </c>
      <c r="D160" s="181"/>
      <c r="E160" s="128"/>
      <c r="F160" s="128"/>
      <c r="G160" s="76">
        <f t="shared" si="19"/>
        <v>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73"/>
      <c r="W160" s="296">
        <f t="shared" si="20"/>
        <v>0</v>
      </c>
      <c r="X160" s="83"/>
      <c r="Y160" s="83"/>
      <c r="Z160" s="296">
        <f t="shared" si="21"/>
        <v>0</v>
      </c>
      <c r="AA160" s="83"/>
      <c r="AB160" s="83"/>
      <c r="AC160" s="75" t="e">
        <f>Раздел3!#REF!</f>
        <v>#REF!</v>
      </c>
      <c r="AD160" s="75">
        <f>Раздел3!W148</f>
        <v>0</v>
      </c>
      <c r="AE160" s="53">
        <f>SUM(Раздел6!F149:O149)</f>
        <v>0</v>
      </c>
    </row>
    <row r="161" spans="1:31" ht="15.75" customHeight="1" x14ac:dyDescent="0.25">
      <c r="A161" s="449"/>
      <c r="B161" s="79" t="s">
        <v>380</v>
      </c>
      <c r="C161" s="72" t="s">
        <v>389</v>
      </c>
      <c r="D161" s="182"/>
      <c r="E161" s="128"/>
      <c r="F161" s="128"/>
      <c r="G161" s="76">
        <f t="shared" si="19"/>
        <v>0</v>
      </c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45"/>
      <c r="V161" s="73"/>
      <c r="W161" s="296">
        <f t="shared" si="20"/>
        <v>0</v>
      </c>
      <c r="X161" s="83"/>
      <c r="Y161" s="83"/>
      <c r="Z161" s="296">
        <f t="shared" si="21"/>
        <v>0</v>
      </c>
      <c r="AA161" s="83"/>
      <c r="AB161" s="83"/>
      <c r="AC161" s="75" t="e">
        <f>Раздел3!#REF!</f>
        <v>#REF!</v>
      </c>
      <c r="AD161" s="75">
        <f>Раздел3!W149</f>
        <v>0</v>
      </c>
      <c r="AE161" s="53">
        <f>SUM(Раздел6!F150:O150)</f>
        <v>0</v>
      </c>
    </row>
    <row r="162" spans="1:31" ht="15.95" customHeight="1" x14ac:dyDescent="0.25">
      <c r="A162" s="449"/>
      <c r="B162" s="79" t="s">
        <v>382</v>
      </c>
      <c r="C162" s="72" t="s">
        <v>391</v>
      </c>
      <c r="D162" s="182"/>
      <c r="E162" s="181"/>
      <c r="F162" s="128"/>
      <c r="G162" s="76">
        <f t="shared" si="19"/>
        <v>0</v>
      </c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45"/>
      <c r="V162" s="73"/>
      <c r="W162" s="296">
        <f t="shared" si="20"/>
        <v>0</v>
      </c>
      <c r="X162" s="83"/>
      <c r="Y162" s="83"/>
      <c r="Z162" s="296">
        <f t="shared" si="21"/>
        <v>0</v>
      </c>
      <c r="AA162" s="83"/>
      <c r="AB162" s="83"/>
      <c r="AC162" s="75" t="e">
        <f>Раздел3!#REF!</f>
        <v>#REF!</v>
      </c>
      <c r="AD162" s="75">
        <f>Раздел3!W150</f>
        <v>0</v>
      </c>
      <c r="AE162" s="53">
        <f>SUM(Раздел6!F151:O151)</f>
        <v>0</v>
      </c>
    </row>
    <row r="163" spans="1:31" ht="15.95" customHeight="1" x14ac:dyDescent="0.25">
      <c r="A163" s="449"/>
      <c r="B163" s="79" t="s">
        <v>384</v>
      </c>
      <c r="C163" s="72" t="s">
        <v>393</v>
      </c>
      <c r="D163" s="182"/>
      <c r="E163" s="128"/>
      <c r="F163" s="128"/>
      <c r="G163" s="76">
        <f t="shared" si="19"/>
        <v>0</v>
      </c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45"/>
      <c r="V163" s="73"/>
      <c r="W163" s="296">
        <f t="shared" si="20"/>
        <v>0</v>
      </c>
      <c r="X163" s="83"/>
      <c r="Y163" s="83"/>
      <c r="Z163" s="296">
        <f t="shared" si="21"/>
        <v>0</v>
      </c>
      <c r="AA163" s="83"/>
      <c r="AB163" s="83"/>
      <c r="AC163" s="75" t="e">
        <f>Раздел3!#REF!</f>
        <v>#REF!</v>
      </c>
      <c r="AD163" s="75">
        <f>Раздел3!W151</f>
        <v>0</v>
      </c>
      <c r="AE163" s="53">
        <f>SUM(Раздел6!F152:O152)</f>
        <v>0</v>
      </c>
    </row>
    <row r="164" spans="1:31" ht="15.95" customHeight="1" x14ac:dyDescent="0.25">
      <c r="A164" s="449"/>
      <c r="B164" s="79" t="s">
        <v>386</v>
      </c>
      <c r="C164" s="72" t="s">
        <v>395</v>
      </c>
      <c r="D164" s="182"/>
      <c r="E164" s="181"/>
      <c r="F164" s="128"/>
      <c r="G164" s="76">
        <f t="shared" si="19"/>
        <v>0</v>
      </c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45"/>
      <c r="V164" s="73"/>
      <c r="W164" s="296">
        <f t="shared" si="20"/>
        <v>0</v>
      </c>
      <c r="X164" s="83"/>
      <c r="Y164" s="83"/>
      <c r="Z164" s="296">
        <f t="shared" si="21"/>
        <v>0</v>
      </c>
      <c r="AA164" s="83"/>
      <c r="AB164" s="83"/>
      <c r="AC164" s="75" t="e">
        <f>Раздел3!#REF!</f>
        <v>#REF!</v>
      </c>
      <c r="AD164" s="75">
        <f>Раздел3!W152</f>
        <v>0</v>
      </c>
      <c r="AE164" s="53">
        <f>SUM(Раздел6!F153:O153)</f>
        <v>0</v>
      </c>
    </row>
    <row r="165" spans="1:31" ht="15.95" customHeight="1" x14ac:dyDescent="0.25">
      <c r="A165" s="449"/>
      <c r="B165" s="79" t="s">
        <v>388</v>
      </c>
      <c r="C165" s="72" t="s">
        <v>397</v>
      </c>
      <c r="D165" s="182"/>
      <c r="E165" s="128"/>
      <c r="F165" s="128"/>
      <c r="G165" s="76">
        <f t="shared" si="19"/>
        <v>0</v>
      </c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45"/>
      <c r="V165" s="73"/>
      <c r="W165" s="296">
        <f t="shared" si="20"/>
        <v>0</v>
      </c>
      <c r="X165" s="83"/>
      <c r="Y165" s="83"/>
      <c r="Z165" s="296">
        <f t="shared" si="21"/>
        <v>0</v>
      </c>
      <c r="AA165" s="83"/>
      <c r="AB165" s="83"/>
      <c r="AC165" s="75" t="e">
        <f>Раздел3!#REF!</f>
        <v>#REF!</v>
      </c>
      <c r="AD165" s="75">
        <f>Раздел3!W153</f>
        <v>0</v>
      </c>
      <c r="AE165" s="53">
        <f>SUM(Раздел6!F154:O154)</f>
        <v>0</v>
      </c>
    </row>
    <row r="166" spans="1:31" ht="15.75" customHeight="1" x14ac:dyDescent="0.25">
      <c r="A166" s="449"/>
      <c r="B166" s="79" t="s">
        <v>390</v>
      </c>
      <c r="C166" s="72" t="s">
        <v>399</v>
      </c>
      <c r="D166" s="182"/>
      <c r="E166" s="181"/>
      <c r="F166" s="128"/>
      <c r="G166" s="76">
        <f t="shared" si="19"/>
        <v>0</v>
      </c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45"/>
      <c r="V166" s="73"/>
      <c r="W166" s="296">
        <f t="shared" si="20"/>
        <v>0</v>
      </c>
      <c r="X166" s="83"/>
      <c r="Y166" s="83"/>
      <c r="Z166" s="296">
        <f t="shared" si="21"/>
        <v>0</v>
      </c>
      <c r="AA166" s="83"/>
      <c r="AB166" s="83"/>
      <c r="AC166" s="75" t="e">
        <f>Раздел3!#REF!</f>
        <v>#REF!</v>
      </c>
      <c r="AD166" s="75">
        <f>Раздел3!W154</f>
        <v>0</v>
      </c>
      <c r="AE166" s="53">
        <f>SUM(Раздел6!F155:O155)</f>
        <v>0</v>
      </c>
    </row>
    <row r="167" spans="1:31" ht="15.95" customHeight="1" x14ac:dyDescent="0.25">
      <c r="A167" s="449"/>
      <c r="B167" s="79" t="s">
        <v>392</v>
      </c>
      <c r="C167" s="72" t="s">
        <v>401</v>
      </c>
      <c r="D167" s="182"/>
      <c r="E167" s="181"/>
      <c r="F167" s="128"/>
      <c r="G167" s="76">
        <f t="shared" si="19"/>
        <v>0</v>
      </c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45"/>
      <c r="V167" s="73"/>
      <c r="W167" s="296">
        <f t="shared" si="20"/>
        <v>0</v>
      </c>
      <c r="X167" s="83"/>
      <c r="Y167" s="83"/>
      <c r="Z167" s="296">
        <f t="shared" si="21"/>
        <v>0</v>
      </c>
      <c r="AA167" s="83"/>
      <c r="AB167" s="83"/>
      <c r="AC167" s="75" t="e">
        <f>Раздел3!#REF!</f>
        <v>#REF!</v>
      </c>
      <c r="AD167" s="75">
        <f>Раздел3!W155</f>
        <v>0</v>
      </c>
      <c r="AE167" s="53">
        <f>SUM(Раздел6!F156:O156)</f>
        <v>0</v>
      </c>
    </row>
    <row r="168" spans="1:31" ht="15.95" customHeight="1" x14ac:dyDescent="0.25">
      <c r="A168" s="449"/>
      <c r="B168" s="79" t="s">
        <v>394</v>
      </c>
      <c r="C168" s="72" t="s">
        <v>403</v>
      </c>
      <c r="D168" s="182"/>
      <c r="E168" s="181"/>
      <c r="F168" s="128"/>
      <c r="G168" s="76">
        <f t="shared" si="19"/>
        <v>0</v>
      </c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45"/>
      <c r="V168" s="73"/>
      <c r="W168" s="296">
        <f t="shared" si="20"/>
        <v>0</v>
      </c>
      <c r="X168" s="83"/>
      <c r="Y168" s="83"/>
      <c r="Z168" s="296">
        <f t="shared" si="21"/>
        <v>0</v>
      </c>
      <c r="AA168" s="83"/>
      <c r="AB168" s="83"/>
      <c r="AC168" s="75" t="e">
        <f>Раздел3!#REF!</f>
        <v>#REF!</v>
      </c>
      <c r="AD168" s="75">
        <f>Раздел3!W156</f>
        <v>0</v>
      </c>
      <c r="AE168" s="53">
        <f>SUM(Раздел6!F157:O157)</f>
        <v>0</v>
      </c>
    </row>
    <row r="169" spans="1:31" ht="15.95" customHeight="1" x14ac:dyDescent="0.25">
      <c r="A169" s="449"/>
      <c r="B169" s="79" t="s">
        <v>396</v>
      </c>
      <c r="C169" s="72" t="s">
        <v>405</v>
      </c>
      <c r="D169" s="182"/>
      <c r="E169" s="128"/>
      <c r="F169" s="128"/>
      <c r="G169" s="76">
        <f t="shared" si="19"/>
        <v>0</v>
      </c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45"/>
      <c r="V169" s="73"/>
      <c r="W169" s="296">
        <f t="shared" si="20"/>
        <v>0</v>
      </c>
      <c r="X169" s="83"/>
      <c r="Y169" s="83"/>
      <c r="Z169" s="296">
        <f t="shared" si="21"/>
        <v>0</v>
      </c>
      <c r="AA169" s="83"/>
      <c r="AB169" s="83"/>
      <c r="AC169" s="75" t="e">
        <f>Раздел3!#REF!</f>
        <v>#REF!</v>
      </c>
      <c r="AD169" s="75">
        <f>Раздел3!W157</f>
        <v>0</v>
      </c>
      <c r="AE169" s="53">
        <f>SUM(Раздел6!F158:O158)</f>
        <v>0</v>
      </c>
    </row>
    <row r="170" spans="1:31" ht="15.95" customHeight="1" x14ac:dyDescent="0.25">
      <c r="A170" s="449"/>
      <c r="B170" s="79" t="s">
        <v>398</v>
      </c>
      <c r="C170" s="72" t="s">
        <v>407</v>
      </c>
      <c r="D170" s="182"/>
      <c r="E170" s="181"/>
      <c r="F170" s="128"/>
      <c r="G170" s="76">
        <f t="shared" si="19"/>
        <v>0</v>
      </c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45"/>
      <c r="V170" s="73"/>
      <c r="W170" s="296">
        <f t="shared" si="20"/>
        <v>0</v>
      </c>
      <c r="X170" s="83"/>
      <c r="Y170" s="83"/>
      <c r="Z170" s="296">
        <f t="shared" si="21"/>
        <v>0</v>
      </c>
      <c r="AA170" s="83"/>
      <c r="AB170" s="83"/>
      <c r="AC170" s="75" t="e">
        <f>Раздел3!#REF!</f>
        <v>#REF!</v>
      </c>
      <c r="AD170" s="75">
        <f>Раздел3!W158</f>
        <v>0</v>
      </c>
      <c r="AE170" s="53">
        <f>SUM(Раздел6!F159:O159)</f>
        <v>0</v>
      </c>
    </row>
    <row r="171" spans="1:31" ht="15.95" customHeight="1" x14ac:dyDescent="0.25">
      <c r="A171" s="449"/>
      <c r="B171" s="130" t="s">
        <v>400</v>
      </c>
      <c r="C171" s="72" t="s">
        <v>409</v>
      </c>
      <c r="D171" s="182"/>
      <c r="E171" s="128"/>
      <c r="F171" s="128"/>
      <c r="G171" s="76">
        <f t="shared" si="19"/>
        <v>0</v>
      </c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45"/>
      <c r="V171" s="73"/>
      <c r="W171" s="296">
        <f t="shared" si="20"/>
        <v>0</v>
      </c>
      <c r="X171" s="83"/>
      <c r="Y171" s="83"/>
      <c r="Z171" s="296">
        <f t="shared" si="21"/>
        <v>0</v>
      </c>
      <c r="AA171" s="83"/>
      <c r="AB171" s="83"/>
      <c r="AC171" s="75"/>
      <c r="AD171" s="75"/>
    </row>
    <row r="172" spans="1:31" ht="15" customHeight="1" x14ac:dyDescent="0.25">
      <c r="A172" s="449"/>
      <c r="B172" s="130" t="s">
        <v>402</v>
      </c>
      <c r="C172" s="72" t="s">
        <v>411</v>
      </c>
      <c r="D172" s="182"/>
      <c r="E172" s="369"/>
      <c r="F172" s="369"/>
      <c r="G172" s="76">
        <f t="shared" si="19"/>
        <v>0</v>
      </c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73"/>
      <c r="W172" s="296">
        <f t="shared" si="20"/>
        <v>0</v>
      </c>
      <c r="X172" s="83"/>
      <c r="Y172" s="83"/>
      <c r="Z172" s="296">
        <f t="shared" si="21"/>
        <v>0</v>
      </c>
      <c r="AA172" s="83"/>
      <c r="AB172" s="83"/>
      <c r="AC172" s="75" t="e">
        <f>Раздел3!#REF!</f>
        <v>#REF!</v>
      </c>
      <c r="AD172" s="75">
        <f>Раздел3!W159</f>
        <v>0</v>
      </c>
      <c r="AE172" s="53">
        <f>SUM(Раздел6!F160:O160)</f>
        <v>0</v>
      </c>
    </row>
    <row r="173" spans="1:31" ht="21" x14ac:dyDescent="0.25">
      <c r="A173" s="449"/>
      <c r="B173" s="130" t="s">
        <v>404</v>
      </c>
      <c r="C173" s="72" t="s">
        <v>413</v>
      </c>
      <c r="D173" s="182"/>
      <c r="E173" s="369"/>
      <c r="F173" s="369"/>
      <c r="G173" s="76">
        <f t="shared" si="19"/>
        <v>0</v>
      </c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73"/>
      <c r="W173" s="296">
        <f t="shared" si="20"/>
        <v>0</v>
      </c>
      <c r="X173" s="83"/>
      <c r="Y173" s="83"/>
      <c r="Z173" s="296">
        <f t="shared" si="21"/>
        <v>0</v>
      </c>
      <c r="AA173" s="83"/>
      <c r="AB173" s="83"/>
      <c r="AC173" s="75" t="e">
        <f>Раздел3!#REF!</f>
        <v>#REF!</v>
      </c>
      <c r="AD173" s="75">
        <f>Раздел3!W160</f>
        <v>0</v>
      </c>
      <c r="AE173" s="53">
        <f>SUM(Раздел6!F161:O161)</f>
        <v>0</v>
      </c>
    </row>
    <row r="174" spans="1:31" ht="21" x14ac:dyDescent="0.25">
      <c r="A174" s="449"/>
      <c r="B174" s="130" t="s">
        <v>406</v>
      </c>
      <c r="C174" s="72" t="s">
        <v>415</v>
      </c>
      <c r="D174" s="182"/>
      <c r="E174" s="369"/>
      <c r="F174" s="369"/>
      <c r="G174" s="76">
        <f t="shared" si="19"/>
        <v>0</v>
      </c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73"/>
      <c r="W174" s="296">
        <f t="shared" si="20"/>
        <v>0</v>
      </c>
      <c r="X174" s="83"/>
      <c r="Y174" s="83"/>
      <c r="Z174" s="296">
        <f t="shared" si="21"/>
        <v>0</v>
      </c>
      <c r="AA174" s="83"/>
      <c r="AB174" s="83"/>
      <c r="AC174" s="75" t="e">
        <f>Раздел3!#REF!</f>
        <v>#REF!</v>
      </c>
      <c r="AD174" s="75">
        <f>Раздел3!W161</f>
        <v>0</v>
      </c>
      <c r="AE174" s="53">
        <f>SUM(Раздел6!F162:O162)</f>
        <v>0</v>
      </c>
    </row>
    <row r="175" spans="1:31" ht="15" customHeight="1" x14ac:dyDescent="0.25">
      <c r="A175" s="449"/>
      <c r="B175" s="130" t="s">
        <v>408</v>
      </c>
      <c r="C175" s="72" t="s">
        <v>417</v>
      </c>
      <c r="D175" s="182"/>
      <c r="E175" s="369"/>
      <c r="F175" s="369"/>
      <c r="G175" s="76">
        <f t="shared" si="19"/>
        <v>0</v>
      </c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73"/>
      <c r="W175" s="296">
        <f t="shared" si="20"/>
        <v>0</v>
      </c>
      <c r="X175" s="83"/>
      <c r="Y175" s="83"/>
      <c r="Z175" s="296">
        <f t="shared" si="21"/>
        <v>0</v>
      </c>
      <c r="AA175" s="83"/>
      <c r="AB175" s="83"/>
      <c r="AC175" s="75" t="e">
        <f>Раздел3!#REF!</f>
        <v>#REF!</v>
      </c>
      <c r="AD175" s="75">
        <f>Раздел3!W162</f>
        <v>0</v>
      </c>
      <c r="AE175" s="53">
        <f>SUM(Раздел6!F163:O163)</f>
        <v>0</v>
      </c>
    </row>
    <row r="176" spans="1:31" ht="15.75" customHeight="1" x14ac:dyDescent="0.25">
      <c r="A176" s="449"/>
      <c r="B176" s="130" t="s">
        <v>410</v>
      </c>
      <c r="C176" s="72" t="s">
        <v>419</v>
      </c>
      <c r="D176" s="182"/>
      <c r="E176" s="369"/>
      <c r="F176" s="369"/>
      <c r="G176" s="76">
        <f t="shared" si="19"/>
        <v>0</v>
      </c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73"/>
      <c r="W176" s="296">
        <f t="shared" si="20"/>
        <v>0</v>
      </c>
      <c r="X176" s="83"/>
      <c r="Y176" s="83"/>
      <c r="Z176" s="296">
        <f t="shared" si="21"/>
        <v>0</v>
      </c>
      <c r="AA176" s="83"/>
      <c r="AB176" s="83"/>
      <c r="AC176" s="75" t="e">
        <f>Раздел3!#REF!</f>
        <v>#REF!</v>
      </c>
      <c r="AD176" s="75">
        <f>Раздел3!W163</f>
        <v>0</v>
      </c>
      <c r="AE176" s="53">
        <f>SUM(Раздел6!F164:O164)</f>
        <v>0</v>
      </c>
    </row>
    <row r="177" spans="1:31" ht="15.95" customHeight="1" x14ac:dyDescent="0.25">
      <c r="A177" s="449"/>
      <c r="B177" s="130" t="s">
        <v>412</v>
      </c>
      <c r="C177" s="72" t="s">
        <v>421</v>
      </c>
      <c r="D177" s="182"/>
      <c r="E177" s="369"/>
      <c r="F177" s="369"/>
      <c r="G177" s="76">
        <f t="shared" si="19"/>
        <v>0</v>
      </c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73"/>
      <c r="W177" s="296">
        <f t="shared" si="20"/>
        <v>0</v>
      </c>
      <c r="X177" s="83"/>
      <c r="Y177" s="83"/>
      <c r="Z177" s="296">
        <f t="shared" si="21"/>
        <v>0</v>
      </c>
      <c r="AA177" s="83"/>
      <c r="AB177" s="83"/>
      <c r="AC177" s="75" t="e">
        <f>Раздел3!#REF!</f>
        <v>#REF!</v>
      </c>
      <c r="AD177" s="75">
        <f>Раздел3!W164</f>
        <v>0</v>
      </c>
      <c r="AE177" s="53">
        <f>SUM(Раздел6!F165:O165)</f>
        <v>0</v>
      </c>
    </row>
    <row r="178" spans="1:31" ht="15.95" customHeight="1" x14ac:dyDescent="0.25">
      <c r="A178" s="449"/>
      <c r="B178" s="130" t="s">
        <v>414</v>
      </c>
      <c r="C178" s="72" t="s">
        <v>423</v>
      </c>
      <c r="D178" s="182"/>
      <c r="E178" s="369"/>
      <c r="F178" s="369"/>
      <c r="G178" s="76">
        <f t="shared" si="19"/>
        <v>0</v>
      </c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73"/>
      <c r="W178" s="296">
        <f t="shared" si="20"/>
        <v>0</v>
      </c>
      <c r="X178" s="83"/>
      <c r="Y178" s="83"/>
      <c r="Z178" s="296">
        <f t="shared" si="21"/>
        <v>0</v>
      </c>
      <c r="AA178" s="83"/>
      <c r="AB178" s="83"/>
      <c r="AC178" s="75" t="e">
        <f>Раздел3!#REF!</f>
        <v>#REF!</v>
      </c>
      <c r="AD178" s="75">
        <f>Раздел3!W165</f>
        <v>0</v>
      </c>
      <c r="AE178" s="53">
        <f>SUM(Раздел6!F166:O166)</f>
        <v>0</v>
      </c>
    </row>
    <row r="179" spans="1:31" ht="15.75" customHeight="1" x14ac:dyDescent="0.25">
      <c r="A179" s="449"/>
      <c r="B179" s="130" t="s">
        <v>416</v>
      </c>
      <c r="C179" s="72" t="s">
        <v>425</v>
      </c>
      <c r="D179" s="182"/>
      <c r="E179" s="128"/>
      <c r="F179" s="128"/>
      <c r="G179" s="76">
        <f t="shared" si="19"/>
        <v>0</v>
      </c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45"/>
      <c r="V179" s="73"/>
      <c r="W179" s="296">
        <f t="shared" si="20"/>
        <v>0</v>
      </c>
      <c r="X179" s="83"/>
      <c r="Y179" s="83"/>
      <c r="Z179" s="296">
        <f t="shared" si="21"/>
        <v>0</v>
      </c>
      <c r="AA179" s="83"/>
      <c r="AB179" s="83"/>
      <c r="AC179" s="75" t="e">
        <f>Раздел3!#REF!</f>
        <v>#REF!</v>
      </c>
      <c r="AD179" s="75">
        <f>Раздел3!W167</f>
        <v>0</v>
      </c>
      <c r="AE179" s="53">
        <f>SUM(Раздел6!F168:O168)</f>
        <v>0</v>
      </c>
    </row>
    <row r="180" spans="1:31" ht="21.75" customHeight="1" x14ac:dyDescent="0.25">
      <c r="A180" s="449"/>
      <c r="B180" s="130" t="s">
        <v>418</v>
      </c>
      <c r="C180" s="72" t="s">
        <v>427</v>
      </c>
      <c r="D180" s="182"/>
      <c r="E180" s="128"/>
      <c r="F180" s="128"/>
      <c r="G180" s="76">
        <f t="shared" si="19"/>
        <v>0</v>
      </c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45"/>
      <c r="V180" s="73"/>
      <c r="W180" s="296">
        <f t="shared" si="20"/>
        <v>0</v>
      </c>
      <c r="X180" s="83"/>
      <c r="Y180" s="83"/>
      <c r="Z180" s="296">
        <f t="shared" si="21"/>
        <v>0</v>
      </c>
      <c r="AA180" s="83"/>
      <c r="AB180" s="83"/>
      <c r="AC180" s="75" t="e">
        <f>Раздел3!#REF!</f>
        <v>#REF!</v>
      </c>
      <c r="AD180" s="75">
        <f>Раздел3!W168</f>
        <v>0</v>
      </c>
      <c r="AE180" s="53">
        <f>SUM(Раздел6!F169:O169)</f>
        <v>0</v>
      </c>
    </row>
    <row r="181" spans="1:31" ht="21" customHeight="1" x14ac:dyDescent="0.25">
      <c r="A181" s="449"/>
      <c r="B181" s="130" t="s">
        <v>420</v>
      </c>
      <c r="C181" s="72" t="s">
        <v>429</v>
      </c>
      <c r="D181" s="182"/>
      <c r="E181" s="128"/>
      <c r="F181" s="128"/>
      <c r="G181" s="76">
        <f t="shared" si="19"/>
        <v>0</v>
      </c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45"/>
      <c r="V181" s="73"/>
      <c r="W181" s="296">
        <f t="shared" si="20"/>
        <v>0</v>
      </c>
      <c r="X181" s="83"/>
      <c r="Y181" s="83"/>
      <c r="Z181" s="296">
        <f t="shared" si="21"/>
        <v>0</v>
      </c>
      <c r="AA181" s="83"/>
      <c r="AB181" s="83"/>
      <c r="AC181" s="75" t="e">
        <f>Раздел3!#REF!</f>
        <v>#REF!</v>
      </c>
      <c r="AD181" s="75">
        <f>Раздел3!W169</f>
        <v>0</v>
      </c>
      <c r="AE181" s="53">
        <f>SUM(Раздел6!F170:O170)</f>
        <v>0</v>
      </c>
    </row>
    <row r="182" spans="1:31" ht="21" x14ac:dyDescent="0.25">
      <c r="A182" s="449"/>
      <c r="B182" s="79" t="s">
        <v>422</v>
      </c>
      <c r="C182" s="72" t="s">
        <v>431</v>
      </c>
      <c r="D182" s="182"/>
      <c r="E182" s="128"/>
      <c r="F182" s="128"/>
      <c r="G182" s="76">
        <f t="shared" si="19"/>
        <v>0</v>
      </c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45"/>
      <c r="V182" s="73"/>
      <c r="W182" s="296">
        <f t="shared" si="20"/>
        <v>0</v>
      </c>
      <c r="X182" s="83"/>
      <c r="Y182" s="83"/>
      <c r="Z182" s="296">
        <f t="shared" si="21"/>
        <v>0</v>
      </c>
      <c r="AA182" s="83"/>
      <c r="AB182" s="83"/>
      <c r="AC182" s="75" t="e">
        <f>Раздел3!#REF!</f>
        <v>#REF!</v>
      </c>
      <c r="AD182" s="75">
        <f>Раздел3!W170</f>
        <v>0</v>
      </c>
      <c r="AE182" s="53">
        <f>SUM(Раздел6!F171:O171)</f>
        <v>0</v>
      </c>
    </row>
    <row r="183" spans="1:31" ht="15" customHeight="1" x14ac:dyDescent="0.25">
      <c r="A183" s="449"/>
      <c r="B183" s="79" t="s">
        <v>424</v>
      </c>
      <c r="C183" s="72" t="s">
        <v>433</v>
      </c>
      <c r="D183" s="182"/>
      <c r="E183" s="181"/>
      <c r="F183" s="128"/>
      <c r="G183" s="76">
        <f t="shared" si="19"/>
        <v>0</v>
      </c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45"/>
      <c r="V183" s="73"/>
      <c r="W183" s="296">
        <f t="shared" si="20"/>
        <v>0</v>
      </c>
      <c r="X183" s="83"/>
      <c r="Y183" s="83"/>
      <c r="Z183" s="296">
        <f t="shared" si="21"/>
        <v>0</v>
      </c>
      <c r="AA183" s="83"/>
      <c r="AB183" s="83"/>
      <c r="AC183" s="75" t="e">
        <f>Раздел3!#REF!</f>
        <v>#REF!</v>
      </c>
      <c r="AD183" s="75">
        <f>Раздел3!W171</f>
        <v>0</v>
      </c>
      <c r="AE183" s="53">
        <f>SUM(Раздел6!F172:O172)</f>
        <v>0</v>
      </c>
    </row>
    <row r="184" spans="1:31" ht="15" customHeight="1" x14ac:dyDescent="0.25">
      <c r="A184" s="449"/>
      <c r="B184" s="79" t="s">
        <v>426</v>
      </c>
      <c r="C184" s="72" t="s">
        <v>435</v>
      </c>
      <c r="D184" s="182"/>
      <c r="E184" s="181"/>
      <c r="F184" s="128"/>
      <c r="G184" s="76">
        <f t="shared" si="19"/>
        <v>0</v>
      </c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45"/>
      <c r="V184" s="73"/>
      <c r="W184" s="296">
        <f t="shared" si="20"/>
        <v>0</v>
      </c>
      <c r="X184" s="83"/>
      <c r="Y184" s="83"/>
      <c r="Z184" s="296">
        <f t="shared" si="21"/>
        <v>0</v>
      </c>
      <c r="AA184" s="83"/>
      <c r="AB184" s="83"/>
      <c r="AC184" s="75" t="e">
        <f>Раздел3!#REF!</f>
        <v>#REF!</v>
      </c>
      <c r="AD184" s="75">
        <f>Раздел3!W172</f>
        <v>0</v>
      </c>
      <c r="AE184" s="53">
        <f>SUM(Раздел6!F173:O173)</f>
        <v>0</v>
      </c>
    </row>
    <row r="185" spans="1:31" ht="15.95" customHeight="1" x14ac:dyDescent="0.25">
      <c r="A185" s="449"/>
      <c r="B185" s="79" t="s">
        <v>428</v>
      </c>
      <c r="C185" s="72" t="s">
        <v>437</v>
      </c>
      <c r="D185" s="182"/>
      <c r="E185" s="181"/>
      <c r="F185" s="128"/>
      <c r="G185" s="76">
        <f t="shared" si="19"/>
        <v>0</v>
      </c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45"/>
      <c r="V185" s="73"/>
      <c r="W185" s="296">
        <f t="shared" si="20"/>
        <v>0</v>
      </c>
      <c r="X185" s="83"/>
      <c r="Y185" s="83"/>
      <c r="Z185" s="296">
        <f t="shared" si="21"/>
        <v>0</v>
      </c>
      <c r="AA185" s="83"/>
      <c r="AB185" s="83"/>
      <c r="AC185" s="75" t="e">
        <f>Раздел3!#REF!</f>
        <v>#REF!</v>
      </c>
      <c r="AD185" s="75">
        <f>Раздел3!W173</f>
        <v>0</v>
      </c>
      <c r="AE185" s="53">
        <f>SUM(Раздел6!F174:O174)</f>
        <v>0</v>
      </c>
    </row>
    <row r="186" spans="1:31" ht="15.95" customHeight="1" x14ac:dyDescent="0.25">
      <c r="A186" s="449"/>
      <c r="B186" s="79" t="s">
        <v>430</v>
      </c>
      <c r="C186" s="72" t="s">
        <v>439</v>
      </c>
      <c r="D186" s="182"/>
      <c r="E186" s="128"/>
      <c r="F186" s="128"/>
      <c r="G186" s="76">
        <f t="shared" si="19"/>
        <v>0</v>
      </c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45"/>
      <c r="V186" s="73"/>
      <c r="W186" s="296">
        <f t="shared" si="20"/>
        <v>0</v>
      </c>
      <c r="X186" s="83"/>
      <c r="Y186" s="83"/>
      <c r="Z186" s="296">
        <f t="shared" si="21"/>
        <v>0</v>
      </c>
      <c r="AA186" s="83"/>
      <c r="AB186" s="83"/>
      <c r="AC186" s="75" t="e">
        <f>Раздел3!#REF!</f>
        <v>#REF!</v>
      </c>
      <c r="AD186" s="75">
        <f>Раздел3!W174</f>
        <v>0</v>
      </c>
      <c r="AE186" s="53">
        <f>SUM(Раздел6!F175:O175)</f>
        <v>0</v>
      </c>
    </row>
    <row r="187" spans="1:31" ht="15.95" customHeight="1" x14ac:dyDescent="0.25">
      <c r="A187" s="449"/>
      <c r="B187" s="79" t="s">
        <v>432</v>
      </c>
      <c r="C187" s="72" t="s">
        <v>441</v>
      </c>
      <c r="D187" s="182"/>
      <c r="E187" s="128"/>
      <c r="F187" s="128"/>
      <c r="G187" s="76">
        <f t="shared" si="19"/>
        <v>0</v>
      </c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45"/>
      <c r="V187" s="73"/>
      <c r="W187" s="296">
        <f t="shared" si="20"/>
        <v>0</v>
      </c>
      <c r="X187" s="83"/>
      <c r="Y187" s="83"/>
      <c r="Z187" s="296">
        <f t="shared" si="21"/>
        <v>0</v>
      </c>
      <c r="AA187" s="83"/>
      <c r="AB187" s="83"/>
      <c r="AC187" s="75" t="e">
        <f>Раздел3!#REF!</f>
        <v>#REF!</v>
      </c>
      <c r="AD187" s="75">
        <f>Раздел3!W175</f>
        <v>0</v>
      </c>
      <c r="AE187" s="53">
        <f>SUM(Раздел6!F176:O176)</f>
        <v>0</v>
      </c>
    </row>
    <row r="188" spans="1:31" ht="15.95" customHeight="1" x14ac:dyDescent="0.25">
      <c r="A188" s="449"/>
      <c r="B188" s="79" t="s">
        <v>434</v>
      </c>
      <c r="C188" s="72" t="s">
        <v>443</v>
      </c>
      <c r="D188" s="182"/>
      <c r="E188" s="369"/>
      <c r="F188" s="369"/>
      <c r="G188" s="76">
        <f t="shared" si="19"/>
        <v>0</v>
      </c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369"/>
      <c r="V188" s="73"/>
      <c r="W188" s="296">
        <f t="shared" si="20"/>
        <v>0</v>
      </c>
      <c r="X188" s="83"/>
      <c r="Y188" s="83"/>
      <c r="Z188" s="296">
        <f t="shared" si="21"/>
        <v>0</v>
      </c>
      <c r="AA188" s="83"/>
      <c r="AB188" s="83"/>
      <c r="AC188" s="75" t="e">
        <f>Раздел3!#REF!</f>
        <v>#REF!</v>
      </c>
      <c r="AD188" s="75">
        <f>Раздел3!W176</f>
        <v>0</v>
      </c>
      <c r="AE188" s="53">
        <f>SUM(Раздел6!F177:O177)</f>
        <v>0</v>
      </c>
    </row>
    <row r="189" spans="1:31" ht="16.5" customHeight="1" x14ac:dyDescent="0.25">
      <c r="A189" s="449"/>
      <c r="B189" s="79" t="s">
        <v>436</v>
      </c>
      <c r="C189" s="72" t="s">
        <v>445</v>
      </c>
      <c r="D189" s="189">
        <f>IF(SUM(D190:D194)&gt;=1,1,0)</f>
        <v>0</v>
      </c>
      <c r="E189" s="189">
        <f>IF(SUM(E190:E194)&gt;=1,1,0)</f>
        <v>0</v>
      </c>
      <c r="F189" s="189"/>
      <c r="G189" s="76">
        <f t="shared" si="19"/>
        <v>0</v>
      </c>
      <c r="H189" s="189">
        <f>SUM(H190:H194)</f>
        <v>0</v>
      </c>
      <c r="I189" s="189">
        <f t="shared" ref="I189:AB189" si="25">SUM(I190:I194)</f>
        <v>0</v>
      </c>
      <c r="J189" s="189">
        <f t="shared" si="25"/>
        <v>0</v>
      </c>
      <c r="K189" s="189">
        <f t="shared" si="25"/>
        <v>0</v>
      </c>
      <c r="L189" s="189">
        <f t="shared" si="25"/>
        <v>0</v>
      </c>
      <c r="M189" s="189">
        <f t="shared" si="25"/>
        <v>0</v>
      </c>
      <c r="N189" s="189">
        <f t="shared" si="25"/>
        <v>0</v>
      </c>
      <c r="O189" s="189">
        <f t="shared" si="25"/>
        <v>0</v>
      </c>
      <c r="P189" s="189">
        <f t="shared" si="25"/>
        <v>0</v>
      </c>
      <c r="Q189" s="189">
        <f t="shared" si="25"/>
        <v>0</v>
      </c>
      <c r="R189" s="189">
        <f t="shared" si="25"/>
        <v>0</v>
      </c>
      <c r="S189" s="189">
        <f t="shared" si="25"/>
        <v>0</v>
      </c>
      <c r="T189" s="189">
        <f t="shared" si="25"/>
        <v>0</v>
      </c>
      <c r="U189" s="189">
        <f t="shared" si="25"/>
        <v>0</v>
      </c>
      <c r="V189" s="189">
        <f t="shared" si="25"/>
        <v>0</v>
      </c>
      <c r="W189" s="297">
        <f t="shared" si="25"/>
        <v>0</v>
      </c>
      <c r="X189" s="189">
        <f t="shared" si="25"/>
        <v>0</v>
      </c>
      <c r="Y189" s="189">
        <f t="shared" si="25"/>
        <v>0</v>
      </c>
      <c r="Z189" s="297">
        <f t="shared" si="25"/>
        <v>0</v>
      </c>
      <c r="AA189" s="189">
        <f t="shared" si="25"/>
        <v>0</v>
      </c>
      <c r="AB189" s="189">
        <f t="shared" si="25"/>
        <v>0</v>
      </c>
      <c r="AC189" s="75" t="e">
        <f>Раздел3!#REF!</f>
        <v>#REF!</v>
      </c>
      <c r="AD189" s="75">
        <f>Раздел3!W177</f>
        <v>0</v>
      </c>
      <c r="AE189" s="53">
        <f>SUM(Раздел6!F178:O178)</f>
        <v>0</v>
      </c>
    </row>
    <row r="190" spans="1:31" ht="21.75" customHeight="1" x14ac:dyDescent="0.25">
      <c r="A190" s="449"/>
      <c r="B190" s="78" t="s">
        <v>438</v>
      </c>
      <c r="C190" s="72" t="s">
        <v>447</v>
      </c>
      <c r="D190" s="182"/>
      <c r="E190" s="182"/>
      <c r="F190" s="369"/>
      <c r="G190" s="76">
        <f t="shared" si="19"/>
        <v>0</v>
      </c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73"/>
      <c r="W190" s="296">
        <f t="shared" si="20"/>
        <v>0</v>
      </c>
      <c r="X190" s="83"/>
      <c r="Y190" s="83"/>
      <c r="Z190" s="296">
        <f t="shared" si="21"/>
        <v>0</v>
      </c>
      <c r="AA190" s="83"/>
      <c r="AB190" s="83"/>
      <c r="AC190" s="75" t="e">
        <f>Раздел3!#REF!</f>
        <v>#REF!</v>
      </c>
      <c r="AD190" s="75">
        <f>Раздел3!W178</f>
        <v>0</v>
      </c>
      <c r="AE190" s="53">
        <f>SUM(Раздел6!F179:O179)</f>
        <v>0</v>
      </c>
    </row>
    <row r="191" spans="1:31" ht="15.95" customHeight="1" x14ac:dyDescent="0.25">
      <c r="A191" s="449"/>
      <c r="B191" s="78" t="s">
        <v>440</v>
      </c>
      <c r="C191" s="72" t="s">
        <v>449</v>
      </c>
      <c r="D191" s="182"/>
      <c r="E191" s="182"/>
      <c r="F191" s="369"/>
      <c r="G191" s="76">
        <f t="shared" si="19"/>
        <v>0</v>
      </c>
      <c r="H191" s="369"/>
      <c r="I191" s="369"/>
      <c r="J191" s="369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73"/>
      <c r="W191" s="296">
        <f t="shared" si="20"/>
        <v>0</v>
      </c>
      <c r="X191" s="83"/>
      <c r="Y191" s="83"/>
      <c r="Z191" s="296">
        <f t="shared" si="21"/>
        <v>0</v>
      </c>
      <c r="AA191" s="83"/>
      <c r="AB191" s="83"/>
      <c r="AC191" s="75" t="e">
        <f>Раздел3!#REF!</f>
        <v>#REF!</v>
      </c>
      <c r="AD191" s="75">
        <f>Раздел3!W179</f>
        <v>0</v>
      </c>
      <c r="AE191" s="53">
        <f>SUM(Раздел6!F180:O180)</f>
        <v>0</v>
      </c>
    </row>
    <row r="192" spans="1:31" ht="15" customHeight="1" x14ac:dyDescent="0.25">
      <c r="A192" s="449"/>
      <c r="B192" s="78" t="s">
        <v>442</v>
      </c>
      <c r="C192" s="72" t="s">
        <v>451</v>
      </c>
      <c r="D192" s="182"/>
      <c r="E192" s="369"/>
      <c r="F192" s="369"/>
      <c r="G192" s="76">
        <f t="shared" si="19"/>
        <v>0</v>
      </c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73"/>
      <c r="W192" s="296">
        <f t="shared" si="20"/>
        <v>0</v>
      </c>
      <c r="X192" s="83"/>
      <c r="Y192" s="83"/>
      <c r="Z192" s="296">
        <f t="shared" si="21"/>
        <v>0</v>
      </c>
      <c r="AA192" s="83"/>
      <c r="AB192" s="83"/>
      <c r="AC192" s="75" t="e">
        <f>Раздел3!#REF!</f>
        <v>#REF!</v>
      </c>
      <c r="AD192" s="75">
        <f>Раздел3!W180</f>
        <v>0</v>
      </c>
      <c r="AE192" s="53">
        <f>SUM(Раздел6!F181:O181)</f>
        <v>0</v>
      </c>
    </row>
    <row r="193" spans="1:31" ht="15.95" customHeight="1" x14ac:dyDescent="0.25">
      <c r="A193" s="449"/>
      <c r="B193" s="78" t="s">
        <v>444</v>
      </c>
      <c r="C193" s="72" t="s">
        <v>453</v>
      </c>
      <c r="D193" s="182"/>
      <c r="E193" s="369"/>
      <c r="F193" s="369"/>
      <c r="G193" s="76">
        <f t="shared" si="19"/>
        <v>0</v>
      </c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73"/>
      <c r="W193" s="296">
        <f t="shared" si="20"/>
        <v>0</v>
      </c>
      <c r="X193" s="83"/>
      <c r="Y193" s="83"/>
      <c r="Z193" s="296">
        <f t="shared" si="21"/>
        <v>0</v>
      </c>
      <c r="AA193" s="83"/>
      <c r="AB193" s="83"/>
      <c r="AC193" s="75" t="e">
        <f>Раздел3!#REF!</f>
        <v>#REF!</v>
      </c>
      <c r="AD193" s="75">
        <f>Раздел3!W181</f>
        <v>0</v>
      </c>
      <c r="AE193" s="53">
        <f>SUM(Раздел6!F182:O182)</f>
        <v>0</v>
      </c>
    </row>
    <row r="194" spans="1:31" ht="15.75" customHeight="1" x14ac:dyDescent="0.25">
      <c r="A194" s="449"/>
      <c r="B194" s="78" t="s">
        <v>446</v>
      </c>
      <c r="C194" s="72" t="s">
        <v>456</v>
      </c>
      <c r="D194" s="182"/>
      <c r="E194" s="369"/>
      <c r="F194" s="369"/>
      <c r="G194" s="76">
        <f t="shared" si="19"/>
        <v>0</v>
      </c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73"/>
      <c r="W194" s="296">
        <f t="shared" si="20"/>
        <v>0</v>
      </c>
      <c r="X194" s="83"/>
      <c r="Y194" s="83"/>
      <c r="Z194" s="296">
        <f t="shared" si="21"/>
        <v>0</v>
      </c>
      <c r="AA194" s="83"/>
      <c r="AB194" s="83"/>
      <c r="AC194" s="75" t="e">
        <f>Раздел3!#REF!</f>
        <v>#REF!</v>
      </c>
      <c r="AD194" s="75">
        <f>Раздел3!W182</f>
        <v>0</v>
      </c>
      <c r="AE194" s="53">
        <f>SUM(Раздел6!F183:O183)</f>
        <v>0</v>
      </c>
    </row>
    <row r="195" spans="1:31" ht="16.5" customHeight="1" x14ac:dyDescent="0.25">
      <c r="A195" s="449"/>
      <c r="B195" s="79" t="s">
        <v>448</v>
      </c>
      <c r="C195" s="72" t="s">
        <v>458</v>
      </c>
      <c r="D195" s="182"/>
      <c r="E195" s="182"/>
      <c r="F195" s="369"/>
      <c r="G195" s="76">
        <f t="shared" si="19"/>
        <v>0</v>
      </c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73"/>
      <c r="W195" s="296">
        <f t="shared" si="20"/>
        <v>0</v>
      </c>
      <c r="X195" s="83"/>
      <c r="Y195" s="83"/>
      <c r="Z195" s="296">
        <f t="shared" si="21"/>
        <v>0</v>
      </c>
      <c r="AA195" s="83"/>
      <c r="AB195" s="83"/>
      <c r="AC195" s="75" t="e">
        <f>Раздел3!#REF!</f>
        <v>#REF!</v>
      </c>
      <c r="AD195" s="75">
        <f>Раздел3!W183</f>
        <v>0</v>
      </c>
      <c r="AE195" s="53">
        <f>SUM(Раздел6!F184:O184)</f>
        <v>0</v>
      </c>
    </row>
    <row r="196" spans="1:31" ht="15.75" customHeight="1" x14ac:dyDescent="0.25">
      <c r="A196" s="449"/>
      <c r="B196" s="130" t="s">
        <v>450</v>
      </c>
      <c r="C196" s="72" t="s">
        <v>460</v>
      </c>
      <c r="D196" s="182"/>
      <c r="E196" s="369"/>
      <c r="F196" s="369"/>
      <c r="G196" s="76">
        <f t="shared" si="19"/>
        <v>0</v>
      </c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73"/>
      <c r="W196" s="296">
        <f t="shared" si="20"/>
        <v>0</v>
      </c>
      <c r="X196" s="83"/>
      <c r="Y196" s="83"/>
      <c r="Z196" s="296">
        <f t="shared" si="21"/>
        <v>0</v>
      </c>
      <c r="AA196" s="83"/>
      <c r="AB196" s="83"/>
      <c r="AC196" s="75" t="e">
        <f>Раздел3!#REF!</f>
        <v>#REF!</v>
      </c>
      <c r="AD196" s="75">
        <f>Раздел3!W184</f>
        <v>0</v>
      </c>
      <c r="AE196" s="53">
        <f>SUM(Раздел6!F185:O185)</f>
        <v>0</v>
      </c>
    </row>
    <row r="197" spans="1:31" ht="21" customHeight="1" x14ac:dyDescent="0.25">
      <c r="A197" s="449"/>
      <c r="B197" s="130" t="s">
        <v>452</v>
      </c>
      <c r="C197" s="72" t="s">
        <v>462</v>
      </c>
      <c r="D197" s="182"/>
      <c r="E197" s="369"/>
      <c r="F197" s="369"/>
      <c r="G197" s="76">
        <f t="shared" si="19"/>
        <v>0</v>
      </c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73"/>
      <c r="W197" s="296">
        <f t="shared" si="20"/>
        <v>0</v>
      </c>
      <c r="X197" s="83"/>
      <c r="Y197" s="83"/>
      <c r="Z197" s="296">
        <f t="shared" si="21"/>
        <v>0</v>
      </c>
      <c r="AA197" s="83"/>
      <c r="AB197" s="83"/>
      <c r="AC197" s="75" t="e">
        <f>Раздел3!#REF!</f>
        <v>#REF!</v>
      </c>
      <c r="AD197" s="75">
        <f>Раздел3!W185</f>
        <v>0</v>
      </c>
      <c r="AE197" s="53">
        <f>SUM(Раздел6!F186:O186)</f>
        <v>0</v>
      </c>
    </row>
    <row r="198" spans="1:31" ht="15" customHeight="1" x14ac:dyDescent="0.25">
      <c r="A198" s="449"/>
      <c r="B198" s="130" t="s">
        <v>454</v>
      </c>
      <c r="C198" s="72" t="s">
        <v>464</v>
      </c>
      <c r="D198" s="182"/>
      <c r="E198" s="369"/>
      <c r="F198" s="369"/>
      <c r="G198" s="76">
        <f t="shared" si="19"/>
        <v>0</v>
      </c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73"/>
      <c r="W198" s="296">
        <f t="shared" si="20"/>
        <v>0</v>
      </c>
      <c r="X198" s="83"/>
      <c r="Y198" s="83"/>
      <c r="Z198" s="296">
        <f t="shared" si="21"/>
        <v>0</v>
      </c>
      <c r="AA198" s="83"/>
      <c r="AB198" s="83"/>
      <c r="AC198" s="75"/>
      <c r="AD198" s="75"/>
    </row>
    <row r="199" spans="1:31" ht="15.95" customHeight="1" x14ac:dyDescent="0.25">
      <c r="A199" s="449"/>
      <c r="B199" s="130" t="s">
        <v>455</v>
      </c>
      <c r="C199" s="72" t="s">
        <v>466</v>
      </c>
      <c r="D199" s="182"/>
      <c r="E199" s="369"/>
      <c r="F199" s="369"/>
      <c r="G199" s="76">
        <f t="shared" si="19"/>
        <v>0</v>
      </c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73"/>
      <c r="W199" s="296">
        <f t="shared" si="20"/>
        <v>0</v>
      </c>
      <c r="X199" s="83"/>
      <c r="Y199" s="83"/>
      <c r="Z199" s="296">
        <f t="shared" si="21"/>
        <v>0</v>
      </c>
      <c r="AA199" s="83"/>
      <c r="AB199" s="83"/>
      <c r="AC199" s="75" t="e">
        <f>Раздел3!#REF!</f>
        <v>#REF!</v>
      </c>
      <c r="AD199" s="75">
        <f>Раздел3!W186</f>
        <v>0</v>
      </c>
      <c r="AE199" s="53">
        <f>SUM(Раздел6!F187:O187)</f>
        <v>0</v>
      </c>
    </row>
    <row r="200" spans="1:31" ht="15.95" customHeight="1" x14ac:dyDescent="0.25">
      <c r="A200" s="449"/>
      <c r="B200" s="130" t="s">
        <v>457</v>
      </c>
      <c r="C200" s="72" t="s">
        <v>468</v>
      </c>
      <c r="D200" s="182"/>
      <c r="E200" s="369"/>
      <c r="F200" s="369"/>
      <c r="G200" s="76">
        <f t="shared" si="19"/>
        <v>0</v>
      </c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73"/>
      <c r="W200" s="296">
        <f t="shared" si="20"/>
        <v>0</v>
      </c>
      <c r="X200" s="83"/>
      <c r="Y200" s="83"/>
      <c r="Z200" s="296">
        <f t="shared" si="21"/>
        <v>0</v>
      </c>
      <c r="AA200" s="83"/>
      <c r="AB200" s="83"/>
      <c r="AC200" s="75" t="e">
        <f>Раздел3!#REF!</f>
        <v>#REF!</v>
      </c>
      <c r="AD200" s="75">
        <f>Раздел3!W187</f>
        <v>0</v>
      </c>
      <c r="AE200" s="53">
        <f>SUM(Раздел6!F188:O188)</f>
        <v>0</v>
      </c>
    </row>
    <row r="201" spans="1:31" ht="15.95" customHeight="1" x14ac:dyDescent="0.25">
      <c r="A201" s="449"/>
      <c r="B201" s="130" t="s">
        <v>459</v>
      </c>
      <c r="C201" s="72" t="s">
        <v>470</v>
      </c>
      <c r="D201" s="182"/>
      <c r="E201" s="369"/>
      <c r="F201" s="369"/>
      <c r="G201" s="76">
        <f t="shared" si="19"/>
        <v>0</v>
      </c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73"/>
      <c r="W201" s="296">
        <f t="shared" si="20"/>
        <v>0</v>
      </c>
      <c r="X201" s="83"/>
      <c r="Y201" s="83"/>
      <c r="Z201" s="296">
        <f t="shared" si="21"/>
        <v>0</v>
      </c>
      <c r="AA201" s="83"/>
      <c r="AB201" s="83"/>
      <c r="AC201" s="75" t="e">
        <f>Раздел3!#REF!</f>
        <v>#REF!</v>
      </c>
      <c r="AD201" s="75">
        <f>Раздел3!W188</f>
        <v>0</v>
      </c>
      <c r="AE201" s="53">
        <f>SUM(Раздел6!F189:O189)</f>
        <v>0</v>
      </c>
    </row>
    <row r="202" spans="1:31" ht="15.75" customHeight="1" x14ac:dyDescent="0.25">
      <c r="A202" s="449"/>
      <c r="B202" s="79" t="s">
        <v>461</v>
      </c>
      <c r="C202" s="72" t="s">
        <v>472</v>
      </c>
      <c r="D202" s="189">
        <f>IF(SUM(D203:D206)&gt;=1,1,0)</f>
        <v>0</v>
      </c>
      <c r="E202" s="189">
        <f>IF(SUM(E203:E206)&gt;=1,1,0)</f>
        <v>0</v>
      </c>
      <c r="F202" s="189"/>
      <c r="G202" s="76">
        <f t="shared" ref="G202:G265" si="26">SUM(H202:L202,U202,W202)*IF(D202&gt;0,1,0)</f>
        <v>0</v>
      </c>
      <c r="H202" s="189">
        <f>SUM(H203:H206)</f>
        <v>0</v>
      </c>
      <c r="I202" s="189">
        <f t="shared" ref="I202:AB202" si="27">SUM(I203:I206)</f>
        <v>0</v>
      </c>
      <c r="J202" s="189">
        <f t="shared" si="27"/>
        <v>0</v>
      </c>
      <c r="K202" s="189">
        <f t="shared" si="27"/>
        <v>0</v>
      </c>
      <c r="L202" s="189">
        <f t="shared" si="27"/>
        <v>0</v>
      </c>
      <c r="M202" s="189">
        <f t="shared" si="27"/>
        <v>0</v>
      </c>
      <c r="N202" s="189">
        <f t="shared" si="27"/>
        <v>0</v>
      </c>
      <c r="O202" s="189">
        <f t="shared" si="27"/>
        <v>0</v>
      </c>
      <c r="P202" s="189">
        <f t="shared" si="27"/>
        <v>0</v>
      </c>
      <c r="Q202" s="189">
        <f t="shared" si="27"/>
        <v>0</v>
      </c>
      <c r="R202" s="189">
        <f t="shared" si="27"/>
        <v>0</v>
      </c>
      <c r="S202" s="189">
        <f t="shared" si="27"/>
        <v>0</v>
      </c>
      <c r="T202" s="189">
        <f t="shared" si="27"/>
        <v>0</v>
      </c>
      <c r="U202" s="189">
        <f t="shared" si="27"/>
        <v>0</v>
      </c>
      <c r="V202" s="189">
        <f t="shared" si="27"/>
        <v>0</v>
      </c>
      <c r="W202" s="297">
        <f t="shared" si="27"/>
        <v>0</v>
      </c>
      <c r="X202" s="189">
        <f t="shared" si="27"/>
        <v>0</v>
      </c>
      <c r="Y202" s="189">
        <f t="shared" si="27"/>
        <v>0</v>
      </c>
      <c r="Z202" s="297">
        <f t="shared" si="27"/>
        <v>0</v>
      </c>
      <c r="AA202" s="189">
        <f t="shared" si="27"/>
        <v>0</v>
      </c>
      <c r="AB202" s="189">
        <f t="shared" si="27"/>
        <v>0</v>
      </c>
      <c r="AC202" s="75" t="e">
        <f>Раздел3!#REF!</f>
        <v>#REF!</v>
      </c>
      <c r="AD202" s="75">
        <f>Раздел3!W189</f>
        <v>0</v>
      </c>
      <c r="AE202" s="53">
        <f>SUM(Раздел6!F190:O190)</f>
        <v>0</v>
      </c>
    </row>
    <row r="203" spans="1:31" ht="20.25" customHeight="1" x14ac:dyDescent="0.25">
      <c r="A203" s="449"/>
      <c r="B203" s="78" t="s">
        <v>463</v>
      </c>
      <c r="C203" s="72" t="s">
        <v>474</v>
      </c>
      <c r="D203" s="182"/>
      <c r="E203" s="182"/>
      <c r="F203" s="369"/>
      <c r="G203" s="76">
        <f t="shared" si="26"/>
        <v>0</v>
      </c>
      <c r="H203" s="369"/>
      <c r="I203" s="369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73"/>
      <c r="W203" s="296">
        <f t="shared" ref="W203:W265" si="28">SUM(X203:Y203)</f>
        <v>0</v>
      </c>
      <c r="X203" s="83"/>
      <c r="Y203" s="83"/>
      <c r="Z203" s="296">
        <f t="shared" ref="Z203:Z265" si="29">SUM(AA203:AB203)</f>
        <v>0</v>
      </c>
      <c r="AA203" s="83"/>
      <c r="AB203" s="83"/>
      <c r="AC203" s="75" t="e">
        <f>Раздел3!#REF!</f>
        <v>#REF!</v>
      </c>
      <c r="AD203" s="75">
        <f>Раздел3!W190</f>
        <v>0</v>
      </c>
      <c r="AE203" s="53">
        <f>SUM(Раздел6!F191:O191)</f>
        <v>0</v>
      </c>
    </row>
    <row r="204" spans="1:31" ht="15" customHeight="1" x14ac:dyDescent="0.25">
      <c r="A204" s="449"/>
      <c r="B204" s="78" t="s">
        <v>465</v>
      </c>
      <c r="C204" s="72" t="s">
        <v>476</v>
      </c>
      <c r="D204" s="182"/>
      <c r="E204" s="181"/>
      <c r="F204" s="128"/>
      <c r="G204" s="76">
        <f t="shared" si="26"/>
        <v>0</v>
      </c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45"/>
      <c r="V204" s="73"/>
      <c r="W204" s="296">
        <f t="shared" si="28"/>
        <v>0</v>
      </c>
      <c r="X204" s="83"/>
      <c r="Y204" s="83"/>
      <c r="Z204" s="296">
        <f t="shared" si="29"/>
        <v>0</v>
      </c>
      <c r="AA204" s="83"/>
      <c r="AB204" s="83"/>
      <c r="AC204" s="75" t="e">
        <f>Раздел3!#REF!</f>
        <v>#REF!</v>
      </c>
      <c r="AD204" s="75">
        <f>Раздел3!W191</f>
        <v>0</v>
      </c>
      <c r="AE204" s="53">
        <f>SUM(Раздел6!F192:O192)</f>
        <v>0</v>
      </c>
    </row>
    <row r="205" spans="1:31" ht="15.95" customHeight="1" x14ac:dyDescent="0.25">
      <c r="A205" s="449"/>
      <c r="B205" s="78" t="s">
        <v>467</v>
      </c>
      <c r="C205" s="72" t="s">
        <v>478</v>
      </c>
      <c r="D205" s="182"/>
      <c r="E205" s="128"/>
      <c r="F205" s="128"/>
      <c r="G205" s="76">
        <f t="shared" si="26"/>
        <v>0</v>
      </c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45"/>
      <c r="V205" s="73"/>
      <c r="W205" s="296">
        <f t="shared" si="28"/>
        <v>0</v>
      </c>
      <c r="X205" s="83"/>
      <c r="Y205" s="83"/>
      <c r="Z205" s="296">
        <f t="shared" si="29"/>
        <v>0</v>
      </c>
      <c r="AA205" s="83"/>
      <c r="AB205" s="83"/>
      <c r="AC205" s="75" t="e">
        <f>Раздел3!#REF!</f>
        <v>#REF!</v>
      </c>
      <c r="AD205" s="75">
        <f>Раздел3!W192</f>
        <v>0</v>
      </c>
      <c r="AE205" s="53">
        <f>SUM(Раздел6!F193:O193)</f>
        <v>0</v>
      </c>
    </row>
    <row r="206" spans="1:31" ht="15.95" customHeight="1" x14ac:dyDescent="0.25">
      <c r="A206" s="449"/>
      <c r="B206" s="78" t="s">
        <v>469</v>
      </c>
      <c r="C206" s="72" t="s">
        <v>480</v>
      </c>
      <c r="D206" s="182"/>
      <c r="E206" s="128"/>
      <c r="F206" s="128"/>
      <c r="G206" s="76">
        <f t="shared" si="26"/>
        <v>0</v>
      </c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45"/>
      <c r="V206" s="73"/>
      <c r="W206" s="296">
        <f t="shared" si="28"/>
        <v>0</v>
      </c>
      <c r="X206" s="83"/>
      <c r="Y206" s="83"/>
      <c r="Z206" s="296">
        <f t="shared" si="29"/>
        <v>0</v>
      </c>
      <c r="AA206" s="83"/>
      <c r="AB206" s="83"/>
      <c r="AC206" s="75" t="e">
        <f>Раздел3!#REF!</f>
        <v>#REF!</v>
      </c>
      <c r="AD206" s="75">
        <f>Раздел3!W193</f>
        <v>0</v>
      </c>
      <c r="AE206" s="53">
        <f>SUM(Раздел6!F194:O194)</f>
        <v>0</v>
      </c>
    </row>
    <row r="207" spans="1:31" ht="15.95" customHeight="1" x14ac:dyDescent="0.25">
      <c r="A207" s="449"/>
      <c r="B207" s="130" t="s">
        <v>471</v>
      </c>
      <c r="C207" s="72" t="s">
        <v>482</v>
      </c>
      <c r="D207" s="182"/>
      <c r="E207" s="128"/>
      <c r="F207" s="128"/>
      <c r="G207" s="76">
        <f t="shared" si="26"/>
        <v>0</v>
      </c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45"/>
      <c r="V207" s="73"/>
      <c r="W207" s="296">
        <f t="shared" si="28"/>
        <v>0</v>
      </c>
      <c r="X207" s="83"/>
      <c r="Y207" s="83"/>
      <c r="Z207" s="296">
        <f t="shared" si="29"/>
        <v>0</v>
      </c>
      <c r="AA207" s="83"/>
      <c r="AB207" s="83"/>
      <c r="AC207" s="75"/>
      <c r="AD207" s="75"/>
    </row>
    <row r="208" spans="1:31" ht="15.95" customHeight="1" x14ac:dyDescent="0.25">
      <c r="A208" s="449"/>
      <c r="B208" s="130" t="s">
        <v>473</v>
      </c>
      <c r="C208" s="72" t="s">
        <v>484</v>
      </c>
      <c r="D208" s="190"/>
      <c r="E208" s="191"/>
      <c r="F208" s="191"/>
      <c r="G208" s="76">
        <f t="shared" si="26"/>
        <v>0</v>
      </c>
      <c r="H208" s="371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50"/>
      <c r="V208" s="351"/>
      <c r="W208" s="296">
        <f t="shared" si="28"/>
        <v>0</v>
      </c>
      <c r="X208" s="352"/>
      <c r="Y208" s="352"/>
      <c r="Z208" s="296">
        <f t="shared" si="29"/>
        <v>0</v>
      </c>
      <c r="AA208" s="352"/>
      <c r="AB208" s="352"/>
      <c r="AC208" s="75" t="e">
        <f>Раздел3!#REF!</f>
        <v>#REF!</v>
      </c>
      <c r="AD208" s="75">
        <f>Раздел3!W194</f>
        <v>0</v>
      </c>
      <c r="AE208" s="53">
        <f>SUM(Раздел6!F195:O195)</f>
        <v>0</v>
      </c>
    </row>
    <row r="209" spans="1:31" ht="15.75" customHeight="1" x14ac:dyDescent="0.25">
      <c r="A209" s="449"/>
      <c r="B209" s="130" t="s">
        <v>475</v>
      </c>
      <c r="C209" s="72" t="s">
        <v>486</v>
      </c>
      <c r="D209" s="189">
        <f>IF(SUM(D210:D212)&gt;=1,1,0)</f>
        <v>0</v>
      </c>
      <c r="E209" s="189">
        <f>IF(SUM(E210:E212)&gt;=1,1,0)</f>
        <v>0</v>
      </c>
      <c r="F209" s="189"/>
      <c r="G209" s="76">
        <f t="shared" si="26"/>
        <v>0</v>
      </c>
      <c r="H209" s="189">
        <f>SUM(H210:H212)</f>
        <v>0</v>
      </c>
      <c r="I209" s="189">
        <f t="shared" ref="I209:AB209" si="30">SUM(I210:I212)</f>
        <v>0</v>
      </c>
      <c r="J209" s="189">
        <f t="shared" si="30"/>
        <v>0</v>
      </c>
      <c r="K209" s="189">
        <f t="shared" si="30"/>
        <v>0</v>
      </c>
      <c r="L209" s="189">
        <f t="shared" si="30"/>
        <v>0</v>
      </c>
      <c r="M209" s="189">
        <f t="shared" si="30"/>
        <v>0</v>
      </c>
      <c r="N209" s="189">
        <f t="shared" si="30"/>
        <v>0</v>
      </c>
      <c r="O209" s="189">
        <f t="shared" si="30"/>
        <v>0</v>
      </c>
      <c r="P209" s="189">
        <f t="shared" si="30"/>
        <v>0</v>
      </c>
      <c r="Q209" s="189">
        <f t="shared" si="30"/>
        <v>0</v>
      </c>
      <c r="R209" s="189">
        <f t="shared" si="30"/>
        <v>0</v>
      </c>
      <c r="S209" s="189">
        <f t="shared" si="30"/>
        <v>0</v>
      </c>
      <c r="T209" s="189">
        <f t="shared" si="30"/>
        <v>0</v>
      </c>
      <c r="U209" s="189">
        <f t="shared" si="30"/>
        <v>0</v>
      </c>
      <c r="V209" s="189">
        <f t="shared" si="30"/>
        <v>0</v>
      </c>
      <c r="W209" s="297">
        <f t="shared" si="30"/>
        <v>0</v>
      </c>
      <c r="X209" s="189">
        <f t="shared" si="30"/>
        <v>0</v>
      </c>
      <c r="Y209" s="189">
        <f t="shared" si="30"/>
        <v>0</v>
      </c>
      <c r="Z209" s="297">
        <f t="shared" si="30"/>
        <v>0</v>
      </c>
      <c r="AA209" s="189">
        <f t="shared" si="30"/>
        <v>0</v>
      </c>
      <c r="AB209" s="189">
        <f t="shared" si="30"/>
        <v>0</v>
      </c>
      <c r="AC209" s="75" t="e">
        <f>Раздел3!#REF!</f>
        <v>#REF!</v>
      </c>
      <c r="AD209" s="75">
        <f>Раздел3!W195</f>
        <v>0</v>
      </c>
      <c r="AE209" s="53">
        <f>SUM(Раздел6!F196:O196)</f>
        <v>0</v>
      </c>
    </row>
    <row r="210" spans="1:31" ht="21.75" customHeight="1" x14ac:dyDescent="0.25">
      <c r="A210" s="449"/>
      <c r="B210" s="131" t="s">
        <v>477</v>
      </c>
      <c r="C210" s="72" t="s">
        <v>488</v>
      </c>
      <c r="D210" s="192"/>
      <c r="E210" s="192"/>
      <c r="F210" s="193"/>
      <c r="G210" s="76">
        <f t="shared" si="26"/>
        <v>0</v>
      </c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353"/>
      <c r="W210" s="296">
        <f t="shared" si="28"/>
        <v>0</v>
      </c>
      <c r="X210" s="354"/>
      <c r="Y210" s="354"/>
      <c r="Z210" s="296">
        <f t="shared" si="29"/>
        <v>0</v>
      </c>
      <c r="AA210" s="354"/>
      <c r="AB210" s="354"/>
      <c r="AC210" s="75" t="e">
        <f>Раздел3!#REF!</f>
        <v>#REF!</v>
      </c>
      <c r="AD210" s="75">
        <f>Раздел3!W196</f>
        <v>0</v>
      </c>
      <c r="AE210" s="53">
        <f>SUM(Раздел6!F197:O197)</f>
        <v>0</v>
      </c>
    </row>
    <row r="211" spans="1:31" ht="15" customHeight="1" x14ac:dyDescent="0.25">
      <c r="A211" s="449"/>
      <c r="B211" s="130" t="s">
        <v>479</v>
      </c>
      <c r="C211" s="72" t="s">
        <v>490</v>
      </c>
      <c r="D211" s="182"/>
      <c r="E211" s="369"/>
      <c r="F211" s="369"/>
      <c r="G211" s="76">
        <f t="shared" si="26"/>
        <v>0</v>
      </c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73"/>
      <c r="W211" s="296">
        <f t="shared" si="28"/>
        <v>0</v>
      </c>
      <c r="X211" s="83"/>
      <c r="Y211" s="83"/>
      <c r="Z211" s="296">
        <f t="shared" si="29"/>
        <v>0</v>
      </c>
      <c r="AA211" s="83"/>
      <c r="AB211" s="83"/>
      <c r="AC211" s="75" t="e">
        <f>Раздел3!#REF!</f>
        <v>#REF!</v>
      </c>
      <c r="AD211" s="75">
        <f>Раздел3!W197</f>
        <v>0</v>
      </c>
      <c r="AE211" s="53">
        <f>SUM(Раздел6!F198:O198)</f>
        <v>0</v>
      </c>
    </row>
    <row r="212" spans="1:31" ht="15.95" customHeight="1" x14ac:dyDescent="0.25">
      <c r="A212" s="449"/>
      <c r="B212" s="130" t="s">
        <v>481</v>
      </c>
      <c r="C212" s="72" t="s">
        <v>492</v>
      </c>
      <c r="D212" s="182"/>
      <c r="E212" s="369"/>
      <c r="F212" s="369"/>
      <c r="G212" s="76">
        <f t="shared" si="26"/>
        <v>0</v>
      </c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73"/>
      <c r="W212" s="296">
        <f t="shared" si="28"/>
        <v>0</v>
      </c>
      <c r="X212" s="83"/>
      <c r="Y212" s="83"/>
      <c r="Z212" s="296">
        <f t="shared" si="29"/>
        <v>0</v>
      </c>
      <c r="AA212" s="83"/>
      <c r="AB212" s="83"/>
      <c r="AC212" s="75" t="e">
        <f>Раздел3!#REF!</f>
        <v>#REF!</v>
      </c>
      <c r="AD212" s="75">
        <f>Раздел3!W198</f>
        <v>0</v>
      </c>
      <c r="AE212" s="53">
        <f>SUM(Раздел6!F199:O199)</f>
        <v>0</v>
      </c>
    </row>
    <row r="213" spans="1:31" ht="15.95" customHeight="1" x14ac:dyDescent="0.25">
      <c r="A213" s="449"/>
      <c r="B213" s="130" t="s">
        <v>483</v>
      </c>
      <c r="C213" s="72" t="s">
        <v>494</v>
      </c>
      <c r="D213" s="182"/>
      <c r="E213" s="369"/>
      <c r="F213" s="369"/>
      <c r="G213" s="76">
        <f t="shared" si="26"/>
        <v>0</v>
      </c>
      <c r="H213" s="369"/>
      <c r="I213" s="369"/>
      <c r="J213" s="369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73"/>
      <c r="W213" s="296">
        <f t="shared" si="28"/>
        <v>0</v>
      </c>
      <c r="X213" s="83"/>
      <c r="Y213" s="83"/>
      <c r="Z213" s="296">
        <f t="shared" si="29"/>
        <v>0</v>
      </c>
      <c r="AA213" s="83"/>
      <c r="AB213" s="83"/>
      <c r="AC213" s="75" t="e">
        <f>Раздел3!#REF!</f>
        <v>#REF!</v>
      </c>
      <c r="AD213" s="75">
        <f>Раздел3!W199</f>
        <v>0</v>
      </c>
      <c r="AE213" s="53">
        <f>SUM(Раздел6!F200:O200)</f>
        <v>0</v>
      </c>
    </row>
    <row r="214" spans="1:31" ht="15.95" customHeight="1" x14ac:dyDescent="0.25">
      <c r="A214" s="449"/>
      <c r="B214" s="130" t="s">
        <v>485</v>
      </c>
      <c r="C214" s="72" t="s">
        <v>496</v>
      </c>
      <c r="D214" s="182"/>
      <c r="E214" s="369"/>
      <c r="F214" s="369"/>
      <c r="G214" s="76">
        <f t="shared" si="26"/>
        <v>0</v>
      </c>
      <c r="H214" s="369"/>
      <c r="I214" s="369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73"/>
      <c r="W214" s="296">
        <f t="shared" si="28"/>
        <v>0</v>
      </c>
      <c r="X214" s="83"/>
      <c r="Y214" s="83"/>
      <c r="Z214" s="296">
        <f t="shared" si="29"/>
        <v>0</v>
      </c>
      <c r="AA214" s="83"/>
      <c r="AB214" s="83"/>
      <c r="AC214" s="75" t="e">
        <f>Раздел3!#REF!</f>
        <v>#REF!</v>
      </c>
      <c r="AD214" s="75">
        <f>Раздел3!W200</f>
        <v>0</v>
      </c>
      <c r="AE214" s="53">
        <f>SUM(Раздел6!F201:O201)</f>
        <v>0</v>
      </c>
    </row>
    <row r="215" spans="1:31" ht="15.95" customHeight="1" x14ac:dyDescent="0.25">
      <c r="A215" s="449"/>
      <c r="B215" s="130" t="s">
        <v>487</v>
      </c>
      <c r="C215" s="72" t="s">
        <v>497</v>
      </c>
      <c r="D215" s="182"/>
      <c r="E215" s="369"/>
      <c r="F215" s="369"/>
      <c r="G215" s="76">
        <f t="shared" si="26"/>
        <v>0</v>
      </c>
      <c r="H215" s="369"/>
      <c r="I215" s="369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73"/>
      <c r="W215" s="296">
        <f t="shared" si="28"/>
        <v>0</v>
      </c>
      <c r="X215" s="83"/>
      <c r="Y215" s="83"/>
      <c r="Z215" s="296">
        <f t="shared" si="29"/>
        <v>0</v>
      </c>
      <c r="AA215" s="83"/>
      <c r="AB215" s="83"/>
      <c r="AC215" s="75" t="e">
        <f>Раздел3!#REF!</f>
        <v>#REF!</v>
      </c>
      <c r="AD215" s="75">
        <f>Раздел3!W202</f>
        <v>0</v>
      </c>
      <c r="AE215" s="53">
        <f>SUM(Раздел6!F203:O203)</f>
        <v>0</v>
      </c>
    </row>
    <row r="216" spans="1:31" ht="15.95" customHeight="1" x14ac:dyDescent="0.25">
      <c r="A216" s="449"/>
      <c r="B216" s="130" t="s">
        <v>489</v>
      </c>
      <c r="C216" s="72" t="s">
        <v>498</v>
      </c>
      <c r="D216" s="182"/>
      <c r="E216" s="369"/>
      <c r="F216" s="369"/>
      <c r="G216" s="76">
        <f t="shared" si="26"/>
        <v>0</v>
      </c>
      <c r="H216" s="369"/>
      <c r="I216" s="369"/>
      <c r="J216" s="369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73"/>
      <c r="W216" s="296">
        <f t="shared" si="28"/>
        <v>0</v>
      </c>
      <c r="X216" s="83"/>
      <c r="Y216" s="83"/>
      <c r="Z216" s="296">
        <f t="shared" si="29"/>
        <v>0</v>
      </c>
      <c r="AA216" s="83"/>
      <c r="AB216" s="83"/>
      <c r="AC216" s="75"/>
      <c r="AD216" s="75"/>
    </row>
    <row r="217" spans="1:31" ht="15.75" customHeight="1" x14ac:dyDescent="0.25">
      <c r="A217" s="449"/>
      <c r="B217" s="130" t="s">
        <v>491</v>
      </c>
      <c r="C217" s="72" t="s">
        <v>610</v>
      </c>
      <c r="D217" s="182"/>
      <c r="E217" s="369"/>
      <c r="F217" s="369"/>
      <c r="G217" s="76">
        <f t="shared" si="26"/>
        <v>0</v>
      </c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73"/>
      <c r="W217" s="296">
        <f t="shared" si="28"/>
        <v>0</v>
      </c>
      <c r="X217" s="83"/>
      <c r="Y217" s="83"/>
      <c r="Z217" s="296">
        <f t="shared" si="29"/>
        <v>0</v>
      </c>
      <c r="AA217" s="83"/>
      <c r="AB217" s="83"/>
      <c r="AC217" s="75" t="e">
        <f>Раздел3!#REF!</f>
        <v>#REF!</v>
      </c>
      <c r="AD217" s="75">
        <f>Раздел3!W203</f>
        <v>0</v>
      </c>
      <c r="AE217" s="53">
        <f>SUM(Раздел6!F204:O204)</f>
        <v>0</v>
      </c>
    </row>
    <row r="218" spans="1:31" ht="15.75" customHeight="1" x14ac:dyDescent="0.25">
      <c r="A218" s="449"/>
      <c r="B218" s="130" t="s">
        <v>493</v>
      </c>
      <c r="C218" s="72" t="s">
        <v>501</v>
      </c>
      <c r="D218" s="182"/>
      <c r="E218" s="182"/>
      <c r="F218" s="369"/>
      <c r="G218" s="76">
        <f t="shared" si="26"/>
        <v>0</v>
      </c>
      <c r="H218" s="369"/>
      <c r="I218" s="369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73"/>
      <c r="W218" s="296">
        <f t="shared" si="28"/>
        <v>0</v>
      </c>
      <c r="X218" s="83"/>
      <c r="Y218" s="83"/>
      <c r="Z218" s="296">
        <f t="shared" si="29"/>
        <v>0</v>
      </c>
      <c r="AA218" s="83"/>
      <c r="AB218" s="83"/>
      <c r="AC218" s="75" t="e">
        <f>Раздел3!#REF!</f>
        <v>#REF!</v>
      </c>
      <c r="AD218" s="75">
        <f>Раздел3!W204</f>
        <v>0</v>
      </c>
      <c r="AE218" s="53">
        <f>SUM(Раздел6!F205:O205)</f>
        <v>0</v>
      </c>
    </row>
    <row r="219" spans="1:31" ht="15.95" customHeight="1" x14ac:dyDescent="0.25">
      <c r="A219" s="449"/>
      <c r="B219" s="130" t="s">
        <v>495</v>
      </c>
      <c r="C219" s="72" t="s">
        <v>503</v>
      </c>
      <c r="D219" s="182"/>
      <c r="E219" s="182"/>
      <c r="F219" s="369"/>
      <c r="G219" s="76">
        <f t="shared" si="26"/>
        <v>0</v>
      </c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296">
        <f t="shared" si="28"/>
        <v>0</v>
      </c>
      <c r="X219" s="369"/>
      <c r="Y219" s="369"/>
      <c r="Z219" s="296">
        <f t="shared" si="29"/>
        <v>0</v>
      </c>
      <c r="AA219" s="369"/>
      <c r="AB219" s="369"/>
      <c r="AC219" s="75" t="e">
        <f>Раздел3!#REF!</f>
        <v>#REF!</v>
      </c>
      <c r="AD219" s="75">
        <f>Раздел3!W205</f>
        <v>0</v>
      </c>
      <c r="AE219" s="53">
        <f>SUM(Раздел6!F206:O206)</f>
        <v>0</v>
      </c>
    </row>
    <row r="220" spans="1:31" ht="15.75" customHeight="1" x14ac:dyDescent="0.25">
      <c r="B220" s="130" t="s">
        <v>771</v>
      </c>
      <c r="C220" s="72" t="s">
        <v>505</v>
      </c>
      <c r="D220" s="182"/>
      <c r="E220" s="182"/>
      <c r="F220" s="369"/>
      <c r="G220" s="76">
        <f t="shared" si="26"/>
        <v>0</v>
      </c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296">
        <f t="shared" si="28"/>
        <v>0</v>
      </c>
      <c r="X220" s="369"/>
      <c r="Y220" s="369"/>
      <c r="Z220" s="296">
        <f t="shared" si="29"/>
        <v>0</v>
      </c>
      <c r="AA220" s="369"/>
      <c r="AB220" s="369"/>
      <c r="AC220" s="75" t="e">
        <f>Раздел3!#REF!</f>
        <v>#REF!</v>
      </c>
      <c r="AD220" s="75">
        <f>Раздел3!W206</f>
        <v>0</v>
      </c>
      <c r="AE220" s="53">
        <f>SUM(Раздел6!F207:O207)</f>
        <v>0</v>
      </c>
    </row>
    <row r="221" spans="1:31" ht="15" customHeight="1" x14ac:dyDescent="0.25">
      <c r="B221" s="265" t="s">
        <v>499</v>
      </c>
      <c r="C221" s="72" t="s">
        <v>507</v>
      </c>
      <c r="D221" s="182"/>
      <c r="E221" s="369"/>
      <c r="F221" s="369"/>
      <c r="G221" s="76">
        <f t="shared" si="26"/>
        <v>0</v>
      </c>
      <c r="H221" s="369"/>
      <c r="I221" s="369"/>
      <c r="J221" s="369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80"/>
      <c r="W221" s="296">
        <f t="shared" si="28"/>
        <v>0</v>
      </c>
      <c r="X221" s="83"/>
      <c r="Y221" s="83"/>
      <c r="Z221" s="296">
        <f t="shared" si="29"/>
        <v>0</v>
      </c>
      <c r="AA221" s="83"/>
      <c r="AB221" s="83"/>
      <c r="AC221" s="75"/>
      <c r="AD221" s="75"/>
    </row>
    <row r="222" spans="1:31" ht="15" customHeight="1" x14ac:dyDescent="0.25">
      <c r="B222" s="130" t="s">
        <v>500</v>
      </c>
      <c r="C222" s="72" t="s">
        <v>509</v>
      </c>
      <c r="D222" s="182"/>
      <c r="E222" s="369"/>
      <c r="F222" s="369"/>
      <c r="G222" s="76">
        <f t="shared" si="26"/>
        <v>0</v>
      </c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80"/>
      <c r="W222" s="296">
        <f t="shared" si="28"/>
        <v>0</v>
      </c>
      <c r="X222" s="83"/>
      <c r="Y222" s="83"/>
      <c r="Z222" s="296">
        <f t="shared" si="29"/>
        <v>0</v>
      </c>
      <c r="AA222" s="83"/>
      <c r="AB222" s="83"/>
      <c r="AC222" s="75"/>
      <c r="AD222" s="75"/>
    </row>
    <row r="223" spans="1:31" ht="15" customHeight="1" x14ac:dyDescent="0.25">
      <c r="B223" s="130" t="s">
        <v>770</v>
      </c>
      <c r="C223" s="72" t="s">
        <v>511</v>
      </c>
      <c r="D223" s="182"/>
      <c r="E223" s="369"/>
      <c r="F223" s="369"/>
      <c r="G223" s="76">
        <f t="shared" si="26"/>
        <v>0</v>
      </c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80"/>
      <c r="W223" s="296">
        <f t="shared" si="28"/>
        <v>0</v>
      </c>
      <c r="X223" s="83"/>
      <c r="Y223" s="83"/>
      <c r="Z223" s="296">
        <f t="shared" si="29"/>
        <v>0</v>
      </c>
      <c r="AA223" s="83"/>
      <c r="AB223" s="83"/>
      <c r="AC223" s="75"/>
      <c r="AD223" s="75"/>
    </row>
    <row r="224" spans="1:31" ht="15.75" customHeight="1" x14ac:dyDescent="0.25">
      <c r="B224" s="79" t="s">
        <v>502</v>
      </c>
      <c r="C224" s="72" t="s">
        <v>513</v>
      </c>
      <c r="D224" s="182"/>
      <c r="E224" s="182"/>
      <c r="F224" s="369"/>
      <c r="G224" s="76">
        <f t="shared" si="26"/>
        <v>0</v>
      </c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80"/>
      <c r="W224" s="296">
        <f t="shared" si="28"/>
        <v>0</v>
      </c>
      <c r="X224" s="83"/>
      <c r="Y224" s="83"/>
      <c r="Z224" s="296">
        <f t="shared" si="29"/>
        <v>0</v>
      </c>
      <c r="AA224" s="83"/>
      <c r="AB224" s="83"/>
      <c r="AC224" s="75" t="e">
        <f>Раздел3!#REF!</f>
        <v>#REF!</v>
      </c>
      <c r="AD224" s="75">
        <f>Раздел3!W210</f>
        <v>0</v>
      </c>
      <c r="AE224" s="53">
        <f>SUM(Раздел6!F211:O211)</f>
        <v>0</v>
      </c>
    </row>
    <row r="225" spans="2:36" ht="15.75" customHeight="1" x14ac:dyDescent="0.25">
      <c r="B225" s="79" t="s">
        <v>504</v>
      </c>
      <c r="C225" s="72" t="s">
        <v>515</v>
      </c>
      <c r="D225" s="182"/>
      <c r="E225" s="369"/>
      <c r="F225" s="369"/>
      <c r="G225" s="76">
        <f t="shared" si="26"/>
        <v>0</v>
      </c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80"/>
      <c r="W225" s="296">
        <f t="shared" si="28"/>
        <v>0</v>
      </c>
      <c r="X225" s="83"/>
      <c r="Y225" s="83"/>
      <c r="Z225" s="296">
        <f t="shared" si="29"/>
        <v>0</v>
      </c>
      <c r="AA225" s="83"/>
      <c r="AB225" s="83"/>
      <c r="AC225" s="75" t="e">
        <f>Раздел3!#REF!</f>
        <v>#REF!</v>
      </c>
      <c r="AD225" s="75">
        <f>Раздел3!W211</f>
        <v>0</v>
      </c>
      <c r="AE225" s="53">
        <f>SUM(Раздел6!F212:O212)</f>
        <v>0</v>
      </c>
    </row>
    <row r="226" spans="2:36" ht="15.75" customHeight="1" x14ac:dyDescent="0.25">
      <c r="B226" s="79" t="s">
        <v>506</v>
      </c>
      <c r="C226" s="72" t="s">
        <v>518</v>
      </c>
      <c r="D226" s="190"/>
      <c r="E226" s="371"/>
      <c r="F226" s="371"/>
      <c r="G226" s="76">
        <f t="shared" si="26"/>
        <v>0</v>
      </c>
      <c r="H226" s="371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55"/>
      <c r="W226" s="296">
        <f t="shared" si="28"/>
        <v>0</v>
      </c>
      <c r="X226" s="352"/>
      <c r="Y226" s="352"/>
      <c r="Z226" s="296">
        <f t="shared" si="29"/>
        <v>0</v>
      </c>
      <c r="AA226" s="352"/>
      <c r="AB226" s="352"/>
      <c r="AC226" s="75" t="e">
        <f>Раздел3!#REF!</f>
        <v>#REF!</v>
      </c>
      <c r="AD226" s="75">
        <f>Раздел3!W212</f>
        <v>0</v>
      </c>
      <c r="AE226" s="53">
        <f>SUM(Раздел6!F213:O213)</f>
        <v>0</v>
      </c>
    </row>
    <row r="227" spans="2:36" ht="15.75" customHeight="1" x14ac:dyDescent="0.25">
      <c r="B227" s="79" t="s">
        <v>508</v>
      </c>
      <c r="C227" s="72" t="s">
        <v>520</v>
      </c>
      <c r="D227" s="189">
        <f>IF(SUM(D228:D231)&gt;=1,1,0)</f>
        <v>0</v>
      </c>
      <c r="E227" s="189">
        <f>IF(SUM(E228:E231)&gt;=1,1,0)</f>
        <v>0</v>
      </c>
      <c r="F227" s="189"/>
      <c r="G227" s="76">
        <f t="shared" si="26"/>
        <v>0</v>
      </c>
      <c r="H227" s="189">
        <f>SUM(H228:H231)</f>
        <v>0</v>
      </c>
      <c r="I227" s="189">
        <f t="shared" ref="I227:AB227" si="31">SUM(I228:I231)</f>
        <v>0</v>
      </c>
      <c r="J227" s="189">
        <f t="shared" si="31"/>
        <v>0</v>
      </c>
      <c r="K227" s="189">
        <f t="shared" si="31"/>
        <v>0</v>
      </c>
      <c r="L227" s="189">
        <f t="shared" si="31"/>
        <v>0</v>
      </c>
      <c r="M227" s="189">
        <f t="shared" si="31"/>
        <v>0</v>
      </c>
      <c r="N227" s="189">
        <f t="shared" si="31"/>
        <v>0</v>
      </c>
      <c r="O227" s="189">
        <f t="shared" si="31"/>
        <v>0</v>
      </c>
      <c r="P227" s="189">
        <f t="shared" si="31"/>
        <v>0</v>
      </c>
      <c r="Q227" s="189">
        <f t="shared" si="31"/>
        <v>0</v>
      </c>
      <c r="R227" s="189">
        <f t="shared" si="31"/>
        <v>0</v>
      </c>
      <c r="S227" s="189">
        <f t="shared" si="31"/>
        <v>0</v>
      </c>
      <c r="T227" s="189">
        <f t="shared" si="31"/>
        <v>0</v>
      </c>
      <c r="U227" s="189">
        <f t="shared" si="31"/>
        <v>0</v>
      </c>
      <c r="V227" s="189">
        <f t="shared" si="31"/>
        <v>0</v>
      </c>
      <c r="W227" s="297">
        <f t="shared" si="31"/>
        <v>0</v>
      </c>
      <c r="X227" s="189">
        <f t="shared" si="31"/>
        <v>0</v>
      </c>
      <c r="Y227" s="189">
        <f t="shared" si="31"/>
        <v>0</v>
      </c>
      <c r="Z227" s="297">
        <f t="shared" si="31"/>
        <v>0</v>
      </c>
      <c r="AA227" s="189">
        <f t="shared" si="31"/>
        <v>0</v>
      </c>
      <c r="AB227" s="189">
        <f t="shared" si="31"/>
        <v>0</v>
      </c>
      <c r="AC227" s="75" t="e">
        <f>Раздел3!#REF!</f>
        <v>#REF!</v>
      </c>
      <c r="AD227" s="75">
        <f>Раздел3!W213</f>
        <v>0</v>
      </c>
      <c r="AE227" s="53">
        <f>SUM(Раздел6!F214:O214)</f>
        <v>0</v>
      </c>
    </row>
    <row r="228" spans="2:36" ht="21" customHeight="1" x14ac:dyDescent="0.25">
      <c r="B228" s="78" t="s">
        <v>510</v>
      </c>
      <c r="C228" s="72" t="s">
        <v>522</v>
      </c>
      <c r="D228" s="192"/>
      <c r="E228" s="192"/>
      <c r="F228" s="193"/>
      <c r="G228" s="76">
        <f t="shared" si="26"/>
        <v>0</v>
      </c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296">
        <f t="shared" si="28"/>
        <v>0</v>
      </c>
      <c r="X228" s="193"/>
      <c r="Y228" s="193"/>
      <c r="Z228" s="296">
        <f t="shared" si="29"/>
        <v>0</v>
      </c>
      <c r="AA228" s="193"/>
      <c r="AB228" s="193"/>
      <c r="AC228" s="75" t="e">
        <f>Раздел3!#REF!</f>
        <v>#REF!</v>
      </c>
      <c r="AD228" s="75">
        <f>Раздел3!W214</f>
        <v>0</v>
      </c>
      <c r="AE228" s="53">
        <f>SUM(Раздел6!F215:O215)</f>
        <v>0</v>
      </c>
    </row>
    <row r="229" spans="2:36" ht="15" customHeight="1" x14ac:dyDescent="0.25">
      <c r="B229" s="78" t="s">
        <v>512</v>
      </c>
      <c r="C229" s="72" t="s">
        <v>524</v>
      </c>
      <c r="D229" s="182"/>
      <c r="E229" s="182"/>
      <c r="F229" s="369"/>
      <c r="G229" s="76">
        <f t="shared" si="26"/>
        <v>0</v>
      </c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80"/>
      <c r="W229" s="296">
        <f t="shared" si="28"/>
        <v>0</v>
      </c>
      <c r="X229" s="83"/>
      <c r="Y229" s="83"/>
      <c r="Z229" s="296">
        <f t="shared" si="29"/>
        <v>0</v>
      </c>
      <c r="AA229" s="83"/>
      <c r="AB229" s="83"/>
      <c r="AC229" s="75" t="e">
        <f>Раздел3!#REF!</f>
        <v>#REF!</v>
      </c>
      <c r="AD229" s="75">
        <f>Раздел3!W215</f>
        <v>0</v>
      </c>
      <c r="AE229" s="53">
        <f>SUM(Раздел6!F216:O216)</f>
        <v>0</v>
      </c>
    </row>
    <row r="230" spans="2:36" ht="15.75" customHeight="1" x14ac:dyDescent="0.25">
      <c r="B230" s="78" t="s">
        <v>514</v>
      </c>
      <c r="C230" s="72" t="s">
        <v>526</v>
      </c>
      <c r="D230" s="182"/>
      <c r="E230" s="182"/>
      <c r="F230" s="369"/>
      <c r="G230" s="76">
        <f t="shared" si="26"/>
        <v>0</v>
      </c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80"/>
      <c r="W230" s="296">
        <f t="shared" si="28"/>
        <v>0</v>
      </c>
      <c r="X230" s="83"/>
      <c r="Y230" s="83"/>
      <c r="Z230" s="296">
        <f t="shared" si="29"/>
        <v>0</v>
      </c>
      <c r="AA230" s="83"/>
      <c r="AB230" s="83"/>
      <c r="AC230" s="75" t="e">
        <f>Раздел3!#REF!</f>
        <v>#REF!</v>
      </c>
      <c r="AD230" s="75">
        <f>Раздел3!W216</f>
        <v>0</v>
      </c>
      <c r="AE230" s="53">
        <f>SUM(Раздел6!F217:O217)</f>
        <v>0</v>
      </c>
      <c r="AJ230" s="53">
        <f>SUM(Раздел3!F218:W218)</f>
        <v>0</v>
      </c>
    </row>
    <row r="231" spans="2:36" ht="15.75" customHeight="1" x14ac:dyDescent="0.25">
      <c r="B231" s="78" t="s">
        <v>517</v>
      </c>
      <c r="C231" s="72" t="s">
        <v>528</v>
      </c>
      <c r="D231" s="182"/>
      <c r="E231" s="369"/>
      <c r="F231" s="369"/>
      <c r="G231" s="76">
        <f t="shared" si="26"/>
        <v>0</v>
      </c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80"/>
      <c r="W231" s="296">
        <f t="shared" si="28"/>
        <v>0</v>
      </c>
      <c r="X231" s="83"/>
      <c r="Y231" s="83"/>
      <c r="Z231" s="296">
        <f t="shared" si="29"/>
        <v>0</v>
      </c>
      <c r="AA231" s="83"/>
      <c r="AB231" s="83"/>
      <c r="AC231" s="75" t="e">
        <f>Раздел3!#REF!</f>
        <v>#REF!</v>
      </c>
      <c r="AD231" s="75">
        <f>Раздел3!W218</f>
        <v>0</v>
      </c>
      <c r="AE231" s="53">
        <f>SUM(Раздел6!F219:O219)</f>
        <v>0</v>
      </c>
      <c r="AF231" s="53">
        <f>Раздел10!D15</f>
        <v>0</v>
      </c>
    </row>
    <row r="232" spans="2:36" ht="15.75" customHeight="1" x14ac:dyDescent="0.25">
      <c r="B232" s="79" t="s">
        <v>519</v>
      </c>
      <c r="C232" s="72" t="s">
        <v>530</v>
      </c>
      <c r="D232" s="182"/>
      <c r="E232" s="182"/>
      <c r="F232" s="369"/>
      <c r="G232" s="76">
        <f t="shared" si="26"/>
        <v>0</v>
      </c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80"/>
      <c r="W232" s="296">
        <f t="shared" si="28"/>
        <v>0</v>
      </c>
      <c r="X232" s="83"/>
      <c r="Y232" s="83"/>
      <c r="Z232" s="296">
        <f t="shared" si="29"/>
        <v>0</v>
      </c>
      <c r="AA232" s="83"/>
      <c r="AB232" s="83"/>
      <c r="AC232" s="75" t="e">
        <f>Раздел3!#REF!</f>
        <v>#REF!</v>
      </c>
      <c r="AD232" s="75">
        <f>Раздел3!W219</f>
        <v>0</v>
      </c>
    </row>
    <row r="233" spans="2:36" ht="15.75" customHeight="1" x14ac:dyDescent="0.25">
      <c r="B233" s="79" t="s">
        <v>521</v>
      </c>
      <c r="C233" s="72" t="s">
        <v>532</v>
      </c>
      <c r="D233" s="182"/>
      <c r="E233" s="81"/>
      <c r="F233" s="81"/>
      <c r="G233" s="76">
        <f t="shared" si="26"/>
        <v>0</v>
      </c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45"/>
      <c r="V233" s="80"/>
      <c r="W233" s="296">
        <f t="shared" si="28"/>
        <v>0</v>
      </c>
      <c r="X233" s="83"/>
      <c r="Y233" s="83"/>
      <c r="Z233" s="296">
        <f t="shared" si="29"/>
        <v>0</v>
      </c>
      <c r="AA233" s="83"/>
      <c r="AB233" s="83"/>
      <c r="AC233" s="75" t="e">
        <f>Раздел3!#REF!</f>
        <v>#REF!</v>
      </c>
      <c r="AD233" s="75">
        <f>Раздел3!W220</f>
        <v>0</v>
      </c>
      <c r="AI233" s="53">
        <f>Раздел1!I28</f>
        <v>0</v>
      </c>
    </row>
    <row r="234" spans="2:36" ht="15.75" customHeight="1" x14ac:dyDescent="0.25">
      <c r="B234" s="130" t="s">
        <v>523</v>
      </c>
      <c r="C234" s="72" t="s">
        <v>534</v>
      </c>
      <c r="D234" s="182"/>
      <c r="E234" s="81"/>
      <c r="F234" s="81"/>
      <c r="G234" s="76">
        <f t="shared" si="26"/>
        <v>0</v>
      </c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45"/>
      <c r="V234" s="80"/>
      <c r="W234" s="296">
        <f t="shared" si="28"/>
        <v>0</v>
      </c>
      <c r="X234" s="83"/>
      <c r="Y234" s="83"/>
      <c r="Z234" s="296">
        <f t="shared" si="29"/>
        <v>0</v>
      </c>
      <c r="AA234" s="83"/>
      <c r="AB234" s="83"/>
      <c r="AC234" s="75" t="e">
        <f>Раздел3!#REF!</f>
        <v>#REF!</v>
      </c>
      <c r="AD234" s="75">
        <f>Раздел3!W221</f>
        <v>0</v>
      </c>
    </row>
    <row r="235" spans="2:36" ht="16.5" customHeight="1" x14ac:dyDescent="0.25">
      <c r="B235" s="79" t="s">
        <v>525</v>
      </c>
      <c r="C235" s="72" t="s">
        <v>536</v>
      </c>
      <c r="D235" s="190"/>
      <c r="E235" s="372"/>
      <c r="F235" s="372"/>
      <c r="G235" s="76">
        <f t="shared" si="26"/>
        <v>0</v>
      </c>
      <c r="H235" s="371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50"/>
      <c r="V235" s="355"/>
      <c r="W235" s="296">
        <f t="shared" si="28"/>
        <v>0</v>
      </c>
      <c r="X235" s="352"/>
      <c r="Y235" s="352"/>
      <c r="Z235" s="296">
        <f t="shared" si="29"/>
        <v>0</v>
      </c>
      <c r="AA235" s="352"/>
      <c r="AB235" s="352"/>
      <c r="AC235" s="75" t="e">
        <f>Раздел3!#REF!</f>
        <v>#REF!</v>
      </c>
      <c r="AD235" s="75">
        <f>Раздел3!W222</f>
        <v>0</v>
      </c>
    </row>
    <row r="236" spans="2:36" ht="15.75" customHeight="1" x14ac:dyDescent="0.25">
      <c r="B236" s="79" t="s">
        <v>527</v>
      </c>
      <c r="C236" s="72" t="s">
        <v>538</v>
      </c>
      <c r="D236" s="189">
        <f>IF(SUM(D237:D242)&gt;=1,1,0)</f>
        <v>0</v>
      </c>
      <c r="E236" s="189">
        <f>IF(SUM(E237:E242)&gt;=1,1,0)</f>
        <v>0</v>
      </c>
      <c r="F236" s="189"/>
      <c r="G236" s="76">
        <f t="shared" si="26"/>
        <v>0</v>
      </c>
      <c r="H236" s="189">
        <f>SUM(H237:H242)</f>
        <v>0</v>
      </c>
      <c r="I236" s="189">
        <f t="shared" ref="I236:AB236" si="32">SUM(I237:I242)</f>
        <v>0</v>
      </c>
      <c r="J236" s="189">
        <f t="shared" si="32"/>
        <v>0</v>
      </c>
      <c r="K236" s="189">
        <f t="shared" si="32"/>
        <v>0</v>
      </c>
      <c r="L236" s="189">
        <f t="shared" si="32"/>
        <v>0</v>
      </c>
      <c r="M236" s="189">
        <f t="shared" si="32"/>
        <v>0</v>
      </c>
      <c r="N236" s="189">
        <f t="shared" si="32"/>
        <v>0</v>
      </c>
      <c r="O236" s="189">
        <f t="shared" si="32"/>
        <v>0</v>
      </c>
      <c r="P236" s="189">
        <f t="shared" si="32"/>
        <v>0</v>
      </c>
      <c r="Q236" s="189">
        <f t="shared" si="32"/>
        <v>0</v>
      </c>
      <c r="R236" s="189">
        <f t="shared" si="32"/>
        <v>0</v>
      </c>
      <c r="S236" s="189">
        <f t="shared" si="32"/>
        <v>0</v>
      </c>
      <c r="T236" s="189">
        <f t="shared" si="32"/>
        <v>0</v>
      </c>
      <c r="U236" s="189">
        <f t="shared" si="32"/>
        <v>0</v>
      </c>
      <c r="V236" s="189">
        <f t="shared" si="32"/>
        <v>0</v>
      </c>
      <c r="W236" s="297">
        <f t="shared" si="32"/>
        <v>0</v>
      </c>
      <c r="X236" s="189">
        <f t="shared" si="32"/>
        <v>0</v>
      </c>
      <c r="Y236" s="189">
        <f t="shared" si="32"/>
        <v>0</v>
      </c>
      <c r="Z236" s="297">
        <f t="shared" si="32"/>
        <v>0</v>
      </c>
      <c r="AA236" s="189">
        <f t="shared" si="32"/>
        <v>0</v>
      </c>
      <c r="AB236" s="189">
        <f t="shared" si="32"/>
        <v>0</v>
      </c>
      <c r="AC236" s="75" t="e">
        <f>Раздел3!#REF!</f>
        <v>#REF!</v>
      </c>
      <c r="AD236" s="75">
        <f>Раздел3!W223</f>
        <v>0</v>
      </c>
    </row>
    <row r="237" spans="2:36" ht="21.75" customHeight="1" x14ac:dyDescent="0.25">
      <c r="B237" s="78" t="s">
        <v>529</v>
      </c>
      <c r="C237" s="72" t="s">
        <v>540</v>
      </c>
      <c r="D237" s="192"/>
      <c r="E237" s="192"/>
      <c r="F237" s="193"/>
      <c r="G237" s="76">
        <f t="shared" si="26"/>
        <v>0</v>
      </c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296">
        <f t="shared" si="28"/>
        <v>0</v>
      </c>
      <c r="X237" s="193"/>
      <c r="Y237" s="193"/>
      <c r="Z237" s="296">
        <f t="shared" si="29"/>
        <v>0</v>
      </c>
      <c r="AA237" s="193"/>
      <c r="AB237" s="193"/>
      <c r="AC237" s="75" t="e">
        <f>Раздел3!#REF!</f>
        <v>#REF!</v>
      </c>
      <c r="AD237" s="75">
        <f>Раздел3!W224</f>
        <v>0</v>
      </c>
    </row>
    <row r="238" spans="2:36" ht="15" customHeight="1" x14ac:dyDescent="0.25">
      <c r="B238" s="78" t="s">
        <v>531</v>
      </c>
      <c r="C238" s="72" t="s">
        <v>542</v>
      </c>
      <c r="D238" s="182"/>
      <c r="E238" s="182"/>
      <c r="F238" s="369"/>
      <c r="G238" s="76">
        <f t="shared" si="26"/>
        <v>0</v>
      </c>
      <c r="H238" s="369"/>
      <c r="I238" s="369"/>
      <c r="J238" s="369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/>
      <c r="U238" s="369"/>
      <c r="V238" s="369"/>
      <c r="W238" s="296">
        <f t="shared" si="28"/>
        <v>0</v>
      </c>
      <c r="X238" s="369"/>
      <c r="Y238" s="369"/>
      <c r="Z238" s="296">
        <f t="shared" si="29"/>
        <v>0</v>
      </c>
      <c r="AA238" s="369"/>
      <c r="AB238" s="369"/>
      <c r="AC238" s="75"/>
      <c r="AD238" s="75"/>
    </row>
    <row r="239" spans="2:36" ht="15" customHeight="1" x14ac:dyDescent="0.25">
      <c r="B239" s="78" t="s">
        <v>533</v>
      </c>
      <c r="C239" s="72" t="s">
        <v>544</v>
      </c>
      <c r="D239" s="182"/>
      <c r="E239" s="182"/>
      <c r="F239" s="369"/>
      <c r="G239" s="76">
        <f t="shared" si="26"/>
        <v>0</v>
      </c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80"/>
      <c r="W239" s="296">
        <f t="shared" si="28"/>
        <v>0</v>
      </c>
      <c r="X239" s="83"/>
      <c r="Y239" s="83"/>
      <c r="Z239" s="296">
        <f t="shared" si="29"/>
        <v>0</v>
      </c>
      <c r="AA239" s="83"/>
      <c r="AB239" s="83"/>
      <c r="AC239" s="75" t="e">
        <f>Раздел3!#REF!</f>
        <v>#REF!</v>
      </c>
      <c r="AD239" s="75">
        <f>Раздел3!W225</f>
        <v>0</v>
      </c>
    </row>
    <row r="240" spans="2:36" ht="15.75" customHeight="1" x14ac:dyDescent="0.25">
      <c r="B240" s="78" t="s">
        <v>535</v>
      </c>
      <c r="C240" s="72" t="s">
        <v>546</v>
      </c>
      <c r="D240" s="182"/>
      <c r="E240" s="182"/>
      <c r="F240" s="369"/>
      <c r="G240" s="76">
        <f t="shared" si="26"/>
        <v>0</v>
      </c>
      <c r="H240" s="369"/>
      <c r="I240" s="369"/>
      <c r="J240" s="369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80"/>
      <c r="W240" s="296">
        <f t="shared" si="28"/>
        <v>0</v>
      </c>
      <c r="X240" s="83"/>
      <c r="Y240" s="83"/>
      <c r="Z240" s="296">
        <f t="shared" si="29"/>
        <v>0</v>
      </c>
      <c r="AA240" s="83"/>
      <c r="AB240" s="83"/>
      <c r="AC240" s="75" t="e">
        <f>Раздел3!#REF!</f>
        <v>#REF!</v>
      </c>
      <c r="AD240" s="75">
        <f>Раздел3!W226</f>
        <v>0</v>
      </c>
    </row>
    <row r="241" spans="2:30" ht="15.75" customHeight="1" x14ac:dyDescent="0.25">
      <c r="B241" s="78" t="s">
        <v>537</v>
      </c>
      <c r="C241" s="72" t="s">
        <v>548</v>
      </c>
      <c r="D241" s="182"/>
      <c r="E241" s="182"/>
      <c r="F241" s="369"/>
      <c r="G241" s="76">
        <f t="shared" si="26"/>
        <v>0</v>
      </c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80"/>
      <c r="W241" s="296">
        <f t="shared" si="28"/>
        <v>0</v>
      </c>
      <c r="X241" s="83"/>
      <c r="Y241" s="83"/>
      <c r="Z241" s="296">
        <f t="shared" si="29"/>
        <v>0</v>
      </c>
      <c r="AA241" s="83"/>
      <c r="AB241" s="83"/>
      <c r="AC241" s="75" t="e">
        <f>Раздел3!#REF!</f>
        <v>#REF!</v>
      </c>
      <c r="AD241" s="75">
        <f>Раздел3!W227</f>
        <v>0</v>
      </c>
    </row>
    <row r="242" spans="2:30" ht="15.75" customHeight="1" x14ac:dyDescent="0.25">
      <c r="B242" s="78" t="s">
        <v>539</v>
      </c>
      <c r="C242" s="72" t="s">
        <v>550</v>
      </c>
      <c r="D242" s="182"/>
      <c r="E242" s="182"/>
      <c r="F242" s="369"/>
      <c r="G242" s="76">
        <f t="shared" si="26"/>
        <v>0</v>
      </c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80"/>
      <c r="W242" s="296">
        <f t="shared" si="28"/>
        <v>0</v>
      </c>
      <c r="X242" s="83"/>
      <c r="Y242" s="83"/>
      <c r="Z242" s="296">
        <f t="shared" si="29"/>
        <v>0</v>
      </c>
      <c r="AA242" s="83"/>
      <c r="AB242" s="83"/>
      <c r="AC242" s="75" t="e">
        <f>Раздел3!#REF!</f>
        <v>#REF!</v>
      </c>
      <c r="AD242" s="75">
        <f>Раздел3!W228</f>
        <v>0</v>
      </c>
    </row>
    <row r="243" spans="2:30" ht="15.75" customHeight="1" x14ac:dyDescent="0.25">
      <c r="B243" s="79" t="s">
        <v>541</v>
      </c>
      <c r="C243" s="72" t="s">
        <v>552</v>
      </c>
      <c r="D243" s="190"/>
      <c r="E243" s="371"/>
      <c r="F243" s="371"/>
      <c r="G243" s="76">
        <f t="shared" si="26"/>
        <v>0</v>
      </c>
      <c r="H243" s="371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55"/>
      <c r="W243" s="296">
        <f t="shared" si="28"/>
        <v>0</v>
      </c>
      <c r="X243" s="352"/>
      <c r="Y243" s="352"/>
      <c r="Z243" s="296">
        <f t="shared" si="29"/>
        <v>0</v>
      </c>
      <c r="AA243" s="352"/>
      <c r="AB243" s="352"/>
      <c r="AC243" s="75" t="e">
        <f>Раздел3!#REF!</f>
        <v>#REF!</v>
      </c>
      <c r="AD243" s="75">
        <f>Раздел3!W229</f>
        <v>0</v>
      </c>
    </row>
    <row r="244" spans="2:30" ht="16.5" customHeight="1" x14ac:dyDescent="0.25">
      <c r="B244" s="79" t="s">
        <v>543</v>
      </c>
      <c r="C244" s="72" t="s">
        <v>554</v>
      </c>
      <c r="D244" s="189">
        <f>IF(SUM(D245:D250)&gt;=1,1,0)</f>
        <v>0</v>
      </c>
      <c r="E244" s="189">
        <f>IF(SUM(E245:E250)&gt;=1,1,0)</f>
        <v>0</v>
      </c>
      <c r="F244" s="189"/>
      <c r="G244" s="76">
        <f t="shared" si="26"/>
        <v>0</v>
      </c>
      <c r="H244" s="189">
        <f>SUM(H245:H250)</f>
        <v>0</v>
      </c>
      <c r="I244" s="189">
        <f t="shared" ref="I244:AB244" si="33">SUM(I245:I250)</f>
        <v>0</v>
      </c>
      <c r="J244" s="189">
        <f t="shared" si="33"/>
        <v>0</v>
      </c>
      <c r="K244" s="189">
        <f t="shared" si="33"/>
        <v>0</v>
      </c>
      <c r="L244" s="189">
        <f t="shared" si="33"/>
        <v>0</v>
      </c>
      <c r="M244" s="189">
        <f t="shared" si="33"/>
        <v>0</v>
      </c>
      <c r="N244" s="189">
        <f t="shared" si="33"/>
        <v>0</v>
      </c>
      <c r="O244" s="189">
        <f t="shared" si="33"/>
        <v>0</v>
      </c>
      <c r="P244" s="189">
        <f t="shared" si="33"/>
        <v>0</v>
      </c>
      <c r="Q244" s="189">
        <f t="shared" si="33"/>
        <v>0</v>
      </c>
      <c r="R244" s="189">
        <f t="shared" si="33"/>
        <v>0</v>
      </c>
      <c r="S244" s="189">
        <f t="shared" si="33"/>
        <v>0</v>
      </c>
      <c r="T244" s="189">
        <f t="shared" si="33"/>
        <v>0</v>
      </c>
      <c r="U244" s="189">
        <f t="shared" si="33"/>
        <v>0</v>
      </c>
      <c r="V244" s="189">
        <f t="shared" si="33"/>
        <v>0</v>
      </c>
      <c r="W244" s="297">
        <f t="shared" si="33"/>
        <v>0</v>
      </c>
      <c r="X244" s="189">
        <f t="shared" si="33"/>
        <v>0</v>
      </c>
      <c r="Y244" s="189">
        <f t="shared" si="33"/>
        <v>0</v>
      </c>
      <c r="Z244" s="297">
        <f t="shared" si="33"/>
        <v>0</v>
      </c>
      <c r="AA244" s="189">
        <f t="shared" si="33"/>
        <v>0</v>
      </c>
      <c r="AB244" s="189">
        <f t="shared" si="33"/>
        <v>0</v>
      </c>
      <c r="AC244" s="75" t="e">
        <f>Раздел3!#REF!</f>
        <v>#REF!</v>
      </c>
      <c r="AD244" s="75">
        <f>Раздел3!W230</f>
        <v>0</v>
      </c>
    </row>
    <row r="245" spans="2:30" ht="21.75" customHeight="1" x14ac:dyDescent="0.25">
      <c r="B245" s="78" t="s">
        <v>545</v>
      </c>
      <c r="C245" s="72" t="s">
        <v>556</v>
      </c>
      <c r="D245" s="192"/>
      <c r="E245" s="192"/>
      <c r="F245" s="193"/>
      <c r="G245" s="76">
        <f t="shared" si="26"/>
        <v>0</v>
      </c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356"/>
      <c r="W245" s="296">
        <f t="shared" si="28"/>
        <v>0</v>
      </c>
      <c r="X245" s="354"/>
      <c r="Y245" s="354"/>
      <c r="Z245" s="296">
        <f t="shared" si="29"/>
        <v>0</v>
      </c>
      <c r="AA245" s="354"/>
      <c r="AB245" s="354"/>
      <c r="AC245" s="75" t="e">
        <f>Раздел3!#REF!</f>
        <v>#REF!</v>
      </c>
      <c r="AD245" s="75">
        <f>Раздел3!W231</f>
        <v>0</v>
      </c>
    </row>
    <row r="246" spans="2:30" ht="15.75" customHeight="1" x14ac:dyDescent="0.25">
      <c r="B246" s="78" t="s">
        <v>547</v>
      </c>
      <c r="C246" s="72" t="s">
        <v>558</v>
      </c>
      <c r="D246" s="182"/>
      <c r="E246" s="180"/>
      <c r="F246" s="81"/>
      <c r="G246" s="76">
        <f t="shared" si="26"/>
        <v>0</v>
      </c>
      <c r="H246" s="369"/>
      <c r="I246" s="369"/>
      <c r="J246" s="369"/>
      <c r="K246" s="369"/>
      <c r="L246" s="369"/>
      <c r="M246" s="369"/>
      <c r="N246" s="369"/>
      <c r="O246" s="369"/>
      <c r="P246" s="369"/>
      <c r="Q246" s="369"/>
      <c r="R246" s="369"/>
      <c r="S246" s="369">
        <f>SUM(H246:L246)</f>
        <v>0</v>
      </c>
      <c r="T246" s="369"/>
      <c r="U246" s="45"/>
      <c r="V246" s="80"/>
      <c r="W246" s="296">
        <f t="shared" si="28"/>
        <v>0</v>
      </c>
      <c r="X246" s="83"/>
      <c r="Y246" s="83"/>
      <c r="Z246" s="296">
        <f t="shared" si="29"/>
        <v>0</v>
      </c>
      <c r="AA246" s="83"/>
      <c r="AB246" s="83"/>
      <c r="AC246" s="75" t="e">
        <f>Раздел3!#REF!</f>
        <v>#REF!</v>
      </c>
      <c r="AD246" s="75">
        <f>Раздел3!W233</f>
        <v>0</v>
      </c>
    </row>
    <row r="247" spans="2:30" ht="15.75" customHeight="1" x14ac:dyDescent="0.25">
      <c r="B247" s="78" t="s">
        <v>549</v>
      </c>
      <c r="C247" s="72" t="s">
        <v>560</v>
      </c>
      <c r="D247" s="182"/>
      <c r="E247" s="81"/>
      <c r="F247" s="81"/>
      <c r="G247" s="76">
        <f t="shared" si="26"/>
        <v>0</v>
      </c>
      <c r="H247" s="369"/>
      <c r="I247" s="369"/>
      <c r="J247" s="369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45"/>
      <c r="V247" s="80"/>
      <c r="W247" s="296">
        <f t="shared" si="28"/>
        <v>0</v>
      </c>
      <c r="X247" s="83"/>
      <c r="Y247" s="83"/>
      <c r="Z247" s="296">
        <f t="shared" si="29"/>
        <v>0</v>
      </c>
      <c r="AA247" s="83"/>
      <c r="AB247" s="83"/>
      <c r="AC247" s="75" t="e">
        <f>Раздел3!#REF!</f>
        <v>#REF!</v>
      </c>
      <c r="AD247" s="75">
        <f>Раздел3!W234</f>
        <v>0</v>
      </c>
    </row>
    <row r="248" spans="2:30" ht="15.75" customHeight="1" x14ac:dyDescent="0.25">
      <c r="B248" s="78" t="s">
        <v>551</v>
      </c>
      <c r="C248" s="72" t="s">
        <v>562</v>
      </c>
      <c r="D248" s="182"/>
      <c r="E248" s="81"/>
      <c r="F248" s="81"/>
      <c r="G248" s="76">
        <f t="shared" si="26"/>
        <v>0</v>
      </c>
      <c r="H248" s="369"/>
      <c r="I248" s="369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45"/>
      <c r="V248" s="80"/>
      <c r="W248" s="296">
        <f t="shared" si="28"/>
        <v>0</v>
      </c>
      <c r="X248" s="83"/>
      <c r="Y248" s="83"/>
      <c r="Z248" s="296">
        <f t="shared" si="29"/>
        <v>0</v>
      </c>
      <c r="AA248" s="83"/>
      <c r="AB248" s="83"/>
      <c r="AC248" s="75" t="e">
        <f>Раздел3!#REF!</f>
        <v>#REF!</v>
      </c>
      <c r="AD248" s="75">
        <f>Раздел3!W235</f>
        <v>0</v>
      </c>
    </row>
    <row r="249" spans="2:30" ht="15.75" customHeight="1" x14ac:dyDescent="0.25">
      <c r="B249" s="131" t="s">
        <v>768</v>
      </c>
      <c r="C249" s="72" t="s">
        <v>564</v>
      </c>
      <c r="D249" s="182"/>
      <c r="E249" s="81"/>
      <c r="F249" s="81"/>
      <c r="G249" s="76">
        <f t="shared" si="26"/>
        <v>0</v>
      </c>
      <c r="H249" s="369"/>
      <c r="I249" s="369"/>
      <c r="J249" s="369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45"/>
      <c r="V249" s="80"/>
      <c r="W249" s="296">
        <f t="shared" si="28"/>
        <v>0</v>
      </c>
      <c r="X249" s="83"/>
      <c r="Y249" s="83"/>
      <c r="Z249" s="296">
        <f t="shared" si="29"/>
        <v>0</v>
      </c>
      <c r="AA249" s="83"/>
      <c r="AB249" s="83"/>
      <c r="AC249" s="75"/>
      <c r="AD249" s="75"/>
    </row>
    <row r="250" spans="2:30" ht="15.75" customHeight="1" x14ac:dyDescent="0.25">
      <c r="B250" s="131" t="s">
        <v>769</v>
      </c>
      <c r="C250" s="72" t="s">
        <v>566</v>
      </c>
      <c r="D250" s="182"/>
      <c r="E250" s="81"/>
      <c r="F250" s="81"/>
      <c r="G250" s="76">
        <f t="shared" si="26"/>
        <v>0</v>
      </c>
      <c r="H250" s="369"/>
      <c r="I250" s="369"/>
      <c r="J250" s="369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45"/>
      <c r="V250" s="80"/>
      <c r="W250" s="296">
        <f t="shared" si="28"/>
        <v>0</v>
      </c>
      <c r="X250" s="83"/>
      <c r="Y250" s="83"/>
      <c r="Z250" s="296">
        <f t="shared" si="29"/>
        <v>0</v>
      </c>
      <c r="AA250" s="83"/>
      <c r="AB250" s="83"/>
      <c r="AC250" s="75"/>
      <c r="AD250" s="75"/>
    </row>
    <row r="251" spans="2:30" ht="15.75" customHeight="1" x14ac:dyDescent="0.25">
      <c r="B251" s="130" t="s">
        <v>553</v>
      </c>
      <c r="C251" s="72" t="s">
        <v>568</v>
      </c>
      <c r="D251" s="182"/>
      <c r="E251" s="81"/>
      <c r="F251" s="81"/>
      <c r="G251" s="76">
        <f t="shared" si="26"/>
        <v>0</v>
      </c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45"/>
      <c r="V251" s="80"/>
      <c r="W251" s="296">
        <f t="shared" si="28"/>
        <v>0</v>
      </c>
      <c r="X251" s="83"/>
      <c r="Y251" s="83"/>
      <c r="Z251" s="296">
        <f t="shared" si="29"/>
        <v>0</v>
      </c>
      <c r="AA251" s="83"/>
      <c r="AB251" s="83"/>
      <c r="AC251" s="75"/>
      <c r="AD251" s="75"/>
    </row>
    <row r="252" spans="2:30" ht="15.75" customHeight="1" x14ac:dyDescent="0.25">
      <c r="B252" s="130" t="s">
        <v>555</v>
      </c>
      <c r="C252" s="72" t="s">
        <v>570</v>
      </c>
      <c r="D252" s="182"/>
      <c r="E252" s="81"/>
      <c r="F252" s="81"/>
      <c r="G252" s="76">
        <f t="shared" si="26"/>
        <v>0</v>
      </c>
      <c r="H252" s="369"/>
      <c r="I252" s="369"/>
      <c r="J252" s="369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45"/>
      <c r="V252" s="80"/>
      <c r="W252" s="296">
        <f t="shared" si="28"/>
        <v>0</v>
      </c>
      <c r="X252" s="83"/>
      <c r="Y252" s="83"/>
      <c r="Z252" s="296">
        <f t="shared" si="29"/>
        <v>0</v>
      </c>
      <c r="AA252" s="83"/>
      <c r="AB252" s="83"/>
      <c r="AC252" s="75"/>
      <c r="AD252" s="75"/>
    </row>
    <row r="253" spans="2:30" ht="15.75" customHeight="1" x14ac:dyDescent="0.25">
      <c r="B253" s="130" t="s">
        <v>557</v>
      </c>
      <c r="C253" s="72" t="s">
        <v>572</v>
      </c>
      <c r="D253" s="190"/>
      <c r="E253" s="371"/>
      <c r="F253" s="371"/>
      <c r="G253" s="76">
        <f t="shared" si="26"/>
        <v>0</v>
      </c>
      <c r="H253" s="371"/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55"/>
      <c r="W253" s="296">
        <f t="shared" si="28"/>
        <v>0</v>
      </c>
      <c r="X253" s="352"/>
      <c r="Y253" s="352"/>
      <c r="Z253" s="296">
        <f t="shared" si="29"/>
        <v>0</v>
      </c>
      <c r="AA253" s="352"/>
      <c r="AB253" s="352"/>
      <c r="AC253" s="75" t="e">
        <f>Раздел3!#REF!</f>
        <v>#REF!</v>
      </c>
      <c r="AD253" s="75">
        <f>Раздел3!W236</f>
        <v>0</v>
      </c>
    </row>
    <row r="254" spans="2:30" ht="15.75" customHeight="1" x14ac:dyDescent="0.25">
      <c r="B254" s="79" t="s">
        <v>559</v>
      </c>
      <c r="C254" s="72" t="s">
        <v>574</v>
      </c>
      <c r="D254" s="189">
        <f>IF(SUM(D255:D256)&gt;=1,1,0)</f>
        <v>0</v>
      </c>
      <c r="E254" s="189">
        <f>IF(SUM(E255:E256)&gt;=1,1,0)</f>
        <v>0</v>
      </c>
      <c r="F254" s="189"/>
      <c r="G254" s="76">
        <f t="shared" si="26"/>
        <v>0</v>
      </c>
      <c r="H254" s="189">
        <f>SUM(H255:H256)</f>
        <v>0</v>
      </c>
      <c r="I254" s="189">
        <f t="shared" ref="I254:AB254" si="34">SUM(I255:I256)</f>
        <v>0</v>
      </c>
      <c r="J254" s="189">
        <f t="shared" si="34"/>
        <v>0</v>
      </c>
      <c r="K254" s="189">
        <f t="shared" si="34"/>
        <v>0</v>
      </c>
      <c r="L254" s="189">
        <f t="shared" si="34"/>
        <v>0</v>
      </c>
      <c r="M254" s="189">
        <f t="shared" si="34"/>
        <v>0</v>
      </c>
      <c r="N254" s="189">
        <f t="shared" si="34"/>
        <v>0</v>
      </c>
      <c r="O254" s="189">
        <f t="shared" si="34"/>
        <v>0</v>
      </c>
      <c r="P254" s="189">
        <f t="shared" si="34"/>
        <v>0</v>
      </c>
      <c r="Q254" s="189">
        <f t="shared" si="34"/>
        <v>0</v>
      </c>
      <c r="R254" s="189">
        <f t="shared" si="34"/>
        <v>0</v>
      </c>
      <c r="S254" s="189">
        <f t="shared" si="34"/>
        <v>0</v>
      </c>
      <c r="T254" s="189">
        <f t="shared" si="34"/>
        <v>0</v>
      </c>
      <c r="U254" s="189">
        <f t="shared" si="34"/>
        <v>0</v>
      </c>
      <c r="V254" s="189">
        <f t="shared" si="34"/>
        <v>0</v>
      </c>
      <c r="W254" s="297">
        <f t="shared" si="34"/>
        <v>0</v>
      </c>
      <c r="X254" s="189">
        <f t="shared" si="34"/>
        <v>0</v>
      </c>
      <c r="Y254" s="189">
        <f t="shared" si="34"/>
        <v>0</v>
      </c>
      <c r="Z254" s="297">
        <f t="shared" si="34"/>
        <v>0</v>
      </c>
      <c r="AA254" s="189">
        <f t="shared" si="34"/>
        <v>0</v>
      </c>
      <c r="AB254" s="189">
        <f t="shared" si="34"/>
        <v>0</v>
      </c>
      <c r="AC254" s="75" t="e">
        <f>Раздел3!#REF!</f>
        <v>#REF!</v>
      </c>
      <c r="AD254" s="75">
        <f>Раздел3!W237</f>
        <v>0</v>
      </c>
    </row>
    <row r="255" spans="2:30" ht="21" customHeight="1" x14ac:dyDescent="0.25">
      <c r="B255" s="78" t="s">
        <v>561</v>
      </c>
      <c r="C255" s="72" t="s">
        <v>576</v>
      </c>
      <c r="D255" s="192"/>
      <c r="E255" s="194"/>
      <c r="F255" s="366"/>
      <c r="G255" s="76">
        <f t="shared" si="26"/>
        <v>0</v>
      </c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7"/>
      <c r="V255" s="356"/>
      <c r="W255" s="296">
        <f t="shared" si="28"/>
        <v>0</v>
      </c>
      <c r="X255" s="354"/>
      <c r="Y255" s="354"/>
      <c r="Z255" s="296">
        <f t="shared" si="29"/>
        <v>0</v>
      </c>
      <c r="AA255" s="354"/>
      <c r="AB255" s="354"/>
      <c r="AC255" s="75" t="e">
        <f>Раздел3!#REF!</f>
        <v>#REF!</v>
      </c>
      <c r="AD255" s="75">
        <f>Раздел3!W238</f>
        <v>0</v>
      </c>
    </row>
    <row r="256" spans="2:30" ht="15.75" customHeight="1" x14ac:dyDescent="0.25">
      <c r="B256" s="78" t="s">
        <v>563</v>
      </c>
      <c r="C256" s="72" t="s">
        <v>578</v>
      </c>
      <c r="D256" s="190"/>
      <c r="E256" s="313"/>
      <c r="F256" s="372"/>
      <c r="G256" s="76">
        <f t="shared" si="26"/>
        <v>0</v>
      </c>
      <c r="H256" s="371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>
        <f>SUM(H256:L256)</f>
        <v>0</v>
      </c>
      <c r="T256" s="371"/>
      <c r="U256" s="350"/>
      <c r="V256" s="355"/>
      <c r="W256" s="296">
        <f t="shared" si="28"/>
        <v>0</v>
      </c>
      <c r="X256" s="352"/>
      <c r="Y256" s="352"/>
      <c r="Z256" s="296">
        <f t="shared" si="29"/>
        <v>0</v>
      </c>
      <c r="AA256" s="352"/>
      <c r="AB256" s="352"/>
      <c r="AC256" s="75" t="e">
        <f>Раздел3!#REF!</f>
        <v>#REF!</v>
      </c>
      <c r="AD256" s="75">
        <f>Раздел3!W239</f>
        <v>0</v>
      </c>
    </row>
    <row r="257" spans="2:30" ht="15.75" customHeight="1" x14ac:dyDescent="0.25">
      <c r="B257" s="79" t="s">
        <v>565</v>
      </c>
      <c r="C257" s="72" t="s">
        <v>580</v>
      </c>
      <c r="D257" s="189">
        <f>IF(SUM(D258:D260)&gt;=1,1,0)</f>
        <v>0</v>
      </c>
      <c r="E257" s="189">
        <f>IF(SUM(E258:E260)&gt;=1,1,0)</f>
        <v>0</v>
      </c>
      <c r="F257" s="189"/>
      <c r="G257" s="76">
        <f t="shared" si="26"/>
        <v>0</v>
      </c>
      <c r="H257" s="189">
        <f>SUM(H258:H260)</f>
        <v>0</v>
      </c>
      <c r="I257" s="189">
        <f t="shared" ref="I257:AB257" si="35">SUM(I258:I260)</f>
        <v>0</v>
      </c>
      <c r="J257" s="189">
        <f t="shared" si="35"/>
        <v>0</v>
      </c>
      <c r="K257" s="189">
        <f t="shared" si="35"/>
        <v>0</v>
      </c>
      <c r="L257" s="189">
        <f>SUM(L258:L260)</f>
        <v>0</v>
      </c>
      <c r="M257" s="189">
        <f t="shared" si="35"/>
        <v>0</v>
      </c>
      <c r="N257" s="189">
        <f t="shared" si="35"/>
        <v>0</v>
      </c>
      <c r="O257" s="189">
        <f t="shared" si="35"/>
        <v>0</v>
      </c>
      <c r="P257" s="189">
        <f t="shared" si="35"/>
        <v>0</v>
      </c>
      <c r="Q257" s="189">
        <f t="shared" si="35"/>
        <v>0</v>
      </c>
      <c r="R257" s="189">
        <f>SUM(R258:R260)</f>
        <v>0</v>
      </c>
      <c r="S257" s="189">
        <f t="shared" si="35"/>
        <v>0</v>
      </c>
      <c r="T257" s="189">
        <f t="shared" si="35"/>
        <v>0</v>
      </c>
      <c r="U257" s="189">
        <f t="shared" si="35"/>
        <v>0</v>
      </c>
      <c r="V257" s="189">
        <f t="shared" si="35"/>
        <v>0</v>
      </c>
      <c r="W257" s="297">
        <f t="shared" si="35"/>
        <v>0</v>
      </c>
      <c r="X257" s="189">
        <f t="shared" si="35"/>
        <v>0</v>
      </c>
      <c r="Y257" s="189">
        <f t="shared" si="35"/>
        <v>0</v>
      </c>
      <c r="Z257" s="297">
        <f t="shared" si="35"/>
        <v>0</v>
      </c>
      <c r="AA257" s="189">
        <f t="shared" si="35"/>
        <v>0</v>
      </c>
      <c r="AB257" s="189">
        <f t="shared" si="35"/>
        <v>0</v>
      </c>
      <c r="AC257" s="75"/>
      <c r="AD257" s="75"/>
    </row>
    <row r="258" spans="2:30" ht="21" customHeight="1" x14ac:dyDescent="0.25">
      <c r="B258" s="78" t="s">
        <v>567</v>
      </c>
      <c r="C258" s="72" t="s">
        <v>582</v>
      </c>
      <c r="D258" s="192"/>
      <c r="E258" s="194"/>
      <c r="F258" s="366"/>
      <c r="G258" s="76">
        <f t="shared" si="26"/>
        <v>0</v>
      </c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7"/>
      <c r="V258" s="356"/>
      <c r="W258" s="296">
        <f t="shared" si="28"/>
        <v>0</v>
      </c>
      <c r="X258" s="354"/>
      <c r="Y258" s="354"/>
      <c r="Z258" s="296">
        <f t="shared" si="29"/>
        <v>0</v>
      </c>
      <c r="AA258" s="354"/>
      <c r="AB258" s="354"/>
      <c r="AC258" s="75"/>
      <c r="AD258" s="75"/>
    </row>
    <row r="259" spans="2:30" ht="15.75" customHeight="1" x14ac:dyDescent="0.25">
      <c r="B259" s="78" t="s">
        <v>569</v>
      </c>
      <c r="C259" s="72" t="s">
        <v>584</v>
      </c>
      <c r="D259" s="182"/>
      <c r="E259" s="180"/>
      <c r="F259" s="81"/>
      <c r="G259" s="76">
        <f t="shared" si="26"/>
        <v>0</v>
      </c>
      <c r="H259" s="369"/>
      <c r="I259" s="369"/>
      <c r="J259" s="369"/>
      <c r="K259" s="369"/>
      <c r="L259" s="369"/>
      <c r="M259" s="369"/>
      <c r="N259" s="369"/>
      <c r="O259" s="369"/>
      <c r="P259" s="369"/>
      <c r="Q259" s="369"/>
      <c r="R259" s="369"/>
      <c r="S259" s="369">
        <f>SUM(H259:L259)</f>
        <v>0</v>
      </c>
      <c r="T259" s="369"/>
      <c r="U259" s="45"/>
      <c r="V259" s="80"/>
      <c r="W259" s="296">
        <f t="shared" si="28"/>
        <v>0</v>
      </c>
      <c r="X259" s="83"/>
      <c r="Y259" s="83"/>
      <c r="Z259" s="296">
        <f t="shared" si="29"/>
        <v>0</v>
      </c>
      <c r="AA259" s="83"/>
      <c r="AB259" s="83"/>
      <c r="AC259" s="75"/>
      <c r="AD259" s="75"/>
    </row>
    <row r="260" spans="2:30" ht="15.75" customHeight="1" x14ac:dyDescent="0.25">
      <c r="B260" s="78" t="s">
        <v>571</v>
      </c>
      <c r="C260" s="72" t="s">
        <v>586</v>
      </c>
      <c r="D260" s="182"/>
      <c r="E260" s="81"/>
      <c r="F260" s="81"/>
      <c r="G260" s="76">
        <f t="shared" si="26"/>
        <v>0</v>
      </c>
      <c r="H260" s="369"/>
      <c r="I260" s="369"/>
      <c r="J260" s="369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45"/>
      <c r="V260" s="80"/>
      <c r="W260" s="296">
        <f t="shared" si="28"/>
        <v>0</v>
      </c>
      <c r="X260" s="83"/>
      <c r="Y260" s="83"/>
      <c r="Z260" s="296">
        <f t="shared" si="29"/>
        <v>0</v>
      </c>
      <c r="AA260" s="83"/>
      <c r="AB260" s="83"/>
      <c r="AC260" s="75"/>
      <c r="AD260" s="75"/>
    </row>
    <row r="261" spans="2:30" ht="15.75" customHeight="1" x14ac:dyDescent="0.25">
      <c r="B261" s="79" t="s">
        <v>573</v>
      </c>
      <c r="C261" s="72" t="s">
        <v>588</v>
      </c>
      <c r="D261" s="182"/>
      <c r="E261" s="180"/>
      <c r="F261" s="81"/>
      <c r="G261" s="76">
        <f t="shared" si="26"/>
        <v>0</v>
      </c>
      <c r="H261" s="369"/>
      <c r="I261" s="369"/>
      <c r="J261" s="369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45"/>
      <c r="V261" s="80"/>
      <c r="W261" s="296">
        <f t="shared" si="28"/>
        <v>0</v>
      </c>
      <c r="X261" s="83"/>
      <c r="Y261" s="83"/>
      <c r="Z261" s="296">
        <f t="shared" si="29"/>
        <v>0</v>
      </c>
      <c r="AA261" s="83"/>
      <c r="AB261" s="83"/>
      <c r="AC261" s="75"/>
      <c r="AD261" s="75"/>
    </row>
    <row r="262" spans="2:30" ht="16.5" customHeight="1" x14ac:dyDescent="0.25">
      <c r="B262" s="79" t="s">
        <v>575</v>
      </c>
      <c r="C262" s="72" t="s">
        <v>590</v>
      </c>
      <c r="D262" s="182"/>
      <c r="E262" s="180"/>
      <c r="F262" s="81"/>
      <c r="G262" s="76">
        <f t="shared" si="26"/>
        <v>0</v>
      </c>
      <c r="H262" s="369"/>
      <c r="I262" s="369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45"/>
      <c r="V262" s="80"/>
      <c r="W262" s="296">
        <f t="shared" si="28"/>
        <v>0</v>
      </c>
      <c r="X262" s="83"/>
      <c r="Y262" s="83"/>
      <c r="Z262" s="296">
        <f t="shared" si="29"/>
        <v>0</v>
      </c>
      <c r="AA262" s="83"/>
      <c r="AB262" s="83"/>
      <c r="AC262" s="75"/>
      <c r="AD262" s="75"/>
    </row>
    <row r="263" spans="2:30" x14ac:dyDescent="0.25">
      <c r="B263" s="130" t="s">
        <v>577</v>
      </c>
      <c r="C263" s="72" t="s">
        <v>592</v>
      </c>
      <c r="D263" s="182"/>
      <c r="E263" s="81"/>
      <c r="F263" s="81"/>
      <c r="G263" s="76">
        <f>SUM(H263:L263,U263,W263)*IF(D263&gt;0,1,0)</f>
        <v>0</v>
      </c>
      <c r="H263" s="369"/>
      <c r="I263" s="369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45"/>
      <c r="V263" s="80"/>
      <c r="W263" s="296">
        <f t="shared" si="28"/>
        <v>0</v>
      </c>
      <c r="X263" s="83"/>
      <c r="Y263" s="83"/>
      <c r="Z263" s="296">
        <f t="shared" si="29"/>
        <v>0</v>
      </c>
      <c r="AA263" s="83"/>
      <c r="AB263" s="83"/>
      <c r="AC263" s="75"/>
      <c r="AD263" s="75"/>
    </row>
    <row r="264" spans="2:30" ht="16.5" customHeight="1" x14ac:dyDescent="0.25">
      <c r="B264" s="130" t="s">
        <v>579</v>
      </c>
      <c r="C264" s="72" t="s">
        <v>593</v>
      </c>
      <c r="D264" s="182"/>
      <c r="E264" s="81"/>
      <c r="F264" s="81"/>
      <c r="G264" s="76">
        <f t="shared" si="26"/>
        <v>0</v>
      </c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45"/>
      <c r="V264" s="80"/>
      <c r="W264" s="296">
        <f t="shared" si="28"/>
        <v>0</v>
      </c>
      <c r="X264" s="83"/>
      <c r="Y264" s="83"/>
      <c r="Z264" s="296">
        <f t="shared" si="29"/>
        <v>0</v>
      </c>
      <c r="AA264" s="83"/>
      <c r="AB264" s="83"/>
      <c r="AC264" s="75"/>
      <c r="AD264" s="75"/>
    </row>
    <row r="265" spans="2:30" ht="16.5" customHeight="1" x14ac:dyDescent="0.25">
      <c r="B265" s="130" t="s">
        <v>581</v>
      </c>
      <c r="C265" s="72" t="s">
        <v>594</v>
      </c>
      <c r="D265" s="182"/>
      <c r="E265" s="180"/>
      <c r="F265" s="81"/>
      <c r="G265" s="76">
        <f t="shared" si="26"/>
        <v>0</v>
      </c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45"/>
      <c r="V265" s="80"/>
      <c r="W265" s="296">
        <f t="shared" si="28"/>
        <v>0</v>
      </c>
      <c r="X265" s="83"/>
      <c r="Y265" s="83"/>
      <c r="Z265" s="296">
        <f t="shared" si="29"/>
        <v>0</v>
      </c>
      <c r="AA265" s="83"/>
      <c r="AB265" s="83"/>
      <c r="AC265" s="75"/>
      <c r="AD265" s="75"/>
    </row>
    <row r="266" spans="2:30" ht="16.5" customHeight="1" x14ac:dyDescent="0.25">
      <c r="B266" s="130" t="s">
        <v>583</v>
      </c>
      <c r="C266" s="72" t="s">
        <v>595</v>
      </c>
      <c r="D266" s="182"/>
      <c r="E266" s="81"/>
      <c r="F266" s="81"/>
      <c r="G266" s="76">
        <f t="shared" ref="G266:G270" si="36">SUM(H266:L266,U266,W266)*IF(D266&gt;0,1,0)</f>
        <v>0</v>
      </c>
      <c r="H266" s="369"/>
      <c r="I266" s="369"/>
      <c r="J266" s="369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45"/>
      <c r="V266" s="80"/>
      <c r="W266" s="296">
        <f t="shared" ref="W266:W269" si="37">SUM(X266:Y266)</f>
        <v>0</v>
      </c>
      <c r="X266" s="83"/>
      <c r="Y266" s="83"/>
      <c r="Z266" s="296">
        <f t="shared" ref="Z266:Z269" si="38">SUM(AA266:AB266)</f>
        <v>0</v>
      </c>
      <c r="AA266" s="83"/>
      <c r="AB266" s="83"/>
      <c r="AC266" s="75"/>
      <c r="AD266" s="75"/>
    </row>
    <row r="267" spans="2:30" ht="16.5" customHeight="1" x14ac:dyDescent="0.25">
      <c r="B267" s="130" t="s">
        <v>585</v>
      </c>
      <c r="C267" s="72" t="s">
        <v>596</v>
      </c>
      <c r="D267" s="182"/>
      <c r="E267" s="81"/>
      <c r="F267" s="81"/>
      <c r="G267" s="76">
        <f t="shared" si="36"/>
        <v>0</v>
      </c>
      <c r="H267" s="369"/>
      <c r="I267" s="369"/>
      <c r="J267" s="369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45"/>
      <c r="V267" s="80"/>
      <c r="W267" s="296">
        <f t="shared" si="37"/>
        <v>0</v>
      </c>
      <c r="X267" s="83"/>
      <c r="Y267" s="83"/>
      <c r="Z267" s="296">
        <f t="shared" si="38"/>
        <v>0</v>
      </c>
      <c r="AA267" s="83"/>
      <c r="AB267" s="83"/>
      <c r="AC267" s="75"/>
      <c r="AD267" s="75"/>
    </row>
    <row r="268" spans="2:30" ht="16.5" customHeight="1" x14ac:dyDescent="0.25">
      <c r="B268" s="130" t="s">
        <v>587</v>
      </c>
      <c r="C268" s="72" t="s">
        <v>597</v>
      </c>
      <c r="D268" s="182"/>
      <c r="E268" s="81"/>
      <c r="F268" s="81"/>
      <c r="G268" s="76">
        <f t="shared" si="36"/>
        <v>0</v>
      </c>
      <c r="H268" s="369"/>
      <c r="I268" s="369"/>
      <c r="J268" s="369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45"/>
      <c r="V268" s="80"/>
      <c r="W268" s="296">
        <f t="shared" si="37"/>
        <v>0</v>
      </c>
      <c r="X268" s="83"/>
      <c r="Y268" s="83"/>
      <c r="Z268" s="296">
        <f t="shared" si="38"/>
        <v>0</v>
      </c>
      <c r="AA268" s="83"/>
      <c r="AB268" s="83"/>
      <c r="AC268" s="75"/>
      <c r="AD268" s="75"/>
    </row>
    <row r="269" spans="2:30" ht="15.75" customHeight="1" x14ac:dyDescent="0.25">
      <c r="B269" s="130" t="s">
        <v>589</v>
      </c>
      <c r="C269" s="72" t="s">
        <v>598</v>
      </c>
      <c r="D269" s="190"/>
      <c r="E269" s="372"/>
      <c r="F269" s="372"/>
      <c r="G269" s="76">
        <f t="shared" si="36"/>
        <v>0</v>
      </c>
      <c r="H269" s="371"/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50"/>
      <c r="V269" s="355"/>
      <c r="W269" s="296">
        <f t="shared" si="37"/>
        <v>0</v>
      </c>
      <c r="X269" s="352"/>
      <c r="Y269" s="352"/>
      <c r="Z269" s="296">
        <f t="shared" si="38"/>
        <v>0</v>
      </c>
      <c r="AA269" s="352"/>
      <c r="AB269" s="352"/>
      <c r="AC269" s="75"/>
      <c r="AD269" s="75"/>
    </row>
    <row r="270" spans="2:30" ht="15.75" customHeight="1" x14ac:dyDescent="0.25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1</v>
      </c>
      <c r="E270" s="189">
        <f t="shared" ref="E270:AB270" si="39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39"/>
        <v>0</v>
      </c>
      <c r="G270" s="76">
        <f t="shared" si="36"/>
        <v>254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si="39"/>
        <v>24</v>
      </c>
      <c r="J270" s="189">
        <f t="shared" si="39"/>
        <v>20</v>
      </c>
      <c r="K270" s="189">
        <f t="shared" si="39"/>
        <v>0</v>
      </c>
      <c r="L270" s="189">
        <f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39"/>
        <v>0</v>
      </c>
      <c r="N270" s="189">
        <f t="shared" si="39"/>
        <v>22</v>
      </c>
      <c r="O270" s="189">
        <f t="shared" si="39"/>
        <v>22</v>
      </c>
      <c r="P270" s="189">
        <f t="shared" si="39"/>
        <v>0</v>
      </c>
      <c r="Q270" s="189">
        <f t="shared" si="39"/>
        <v>0</v>
      </c>
      <c r="R270" s="189">
        <f t="shared" si="39"/>
        <v>35</v>
      </c>
      <c r="S270" s="189">
        <f t="shared" si="39"/>
        <v>37</v>
      </c>
      <c r="T270" s="189">
        <f t="shared" si="39"/>
        <v>0</v>
      </c>
      <c r="U270" s="189">
        <f t="shared" si="39"/>
        <v>15</v>
      </c>
      <c r="V270" s="189">
        <f t="shared" si="39"/>
        <v>0</v>
      </c>
      <c r="W270" s="297">
        <f t="shared" si="39"/>
        <v>195</v>
      </c>
      <c r="X270" s="189">
        <f t="shared" si="39"/>
        <v>150</v>
      </c>
      <c r="Y270" s="189">
        <f t="shared" si="39"/>
        <v>45</v>
      </c>
      <c r="Z270" s="297">
        <f t="shared" si="39"/>
        <v>0</v>
      </c>
      <c r="AA270" s="189">
        <f t="shared" si="39"/>
        <v>0</v>
      </c>
      <c r="AB270" s="189">
        <f t="shared" si="39"/>
        <v>0</v>
      </c>
      <c r="AC270" s="75"/>
      <c r="AD270" s="75"/>
    </row>
    <row r="271" spans="2:30" x14ac:dyDescent="0.25">
      <c r="B271" s="8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U271" s="113"/>
    </row>
    <row r="272" spans="2:30" x14ac:dyDescent="0.25"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U272" s="113"/>
    </row>
    <row r="273" spans="8:21" x14ac:dyDescent="0.25"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U273" s="113"/>
    </row>
    <row r="274" spans="8:21" x14ac:dyDescent="0.25"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U274" s="113"/>
    </row>
    <row r="275" spans="8:21" x14ac:dyDescent="0.25"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U275" s="113"/>
    </row>
    <row r="276" spans="8:21" x14ac:dyDescent="0.25"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U276" s="113"/>
    </row>
  </sheetData>
  <sheetProtection algorithmName="SHA-512" hashValue="x+HhOe3YRAQHho2mCGNUIi9D7bKX7dJEMUlD9gxNx1MpNYBtJ0LwSAtEHc0Dkyu/9ymDteKdVcFecmQm0trJkA==" saltValue="scKNwH/FDDxJTaRtiPFWQw==" spinCount="100000" sheet="1" objects="1" scenarios="1" selectLockedCells="1"/>
  <mergeCells count="30">
    <mergeCell ref="A1:A219"/>
    <mergeCell ref="B1:U1"/>
    <mergeCell ref="U2:AB2"/>
    <mergeCell ref="B3:B6"/>
    <mergeCell ref="C3:C6"/>
    <mergeCell ref="G3:AB3"/>
    <mergeCell ref="G4:G7"/>
    <mergeCell ref="U4:AB5"/>
    <mergeCell ref="M5:Q5"/>
    <mergeCell ref="R5:R7"/>
    <mergeCell ref="S5:S7"/>
    <mergeCell ref="T5:T7"/>
    <mergeCell ref="D6:D7"/>
    <mergeCell ref="W6:AB6"/>
    <mergeCell ref="H5:H7"/>
    <mergeCell ref="H4:T4"/>
    <mergeCell ref="U6:V6"/>
    <mergeCell ref="E6:E7"/>
    <mergeCell ref="I6:I7"/>
    <mergeCell ref="J6:J7"/>
    <mergeCell ref="K6:K7"/>
    <mergeCell ref="L6:L7"/>
    <mergeCell ref="M6:M7"/>
    <mergeCell ref="N6:N7"/>
    <mergeCell ref="O6:O7"/>
    <mergeCell ref="I5:L5"/>
    <mergeCell ref="D3:E5"/>
    <mergeCell ref="F3:F7"/>
    <mergeCell ref="P6:P7"/>
    <mergeCell ref="Q6:Q7"/>
  </mergeCells>
  <conditionalFormatting sqref="G9:G270">
    <cfRule type="expression" dxfId="55" priority="9">
      <formula>IF($D9&gt;$G9,1,0)=1</formula>
    </cfRule>
  </conditionalFormatting>
  <conditionalFormatting sqref="R9:R270">
    <cfRule type="expression" dxfId="54" priority="7">
      <formula>IF($R9&gt;SUM($M9:$Q9),1,0)=1</formula>
    </cfRule>
    <cfRule type="expression" dxfId="53" priority="8">
      <formula>IF($R9&gt;SUM($H9:$L9),1,0)=1</formula>
    </cfRule>
  </conditionalFormatting>
  <conditionalFormatting sqref="S9:S270">
    <cfRule type="expression" dxfId="52" priority="6">
      <formula>IF($S9&gt;SUM($H9:$L9),1,0)=1</formula>
    </cfRule>
  </conditionalFormatting>
  <conditionalFormatting sqref="T9:T270">
    <cfRule type="expression" dxfId="51" priority="5">
      <formula>IF($T9&gt;$H9,1,0)=1</formula>
    </cfRule>
  </conditionalFormatting>
  <conditionalFormatting sqref="V9:V270 W270 W257 W254 W244 W236 W227 W209 W202 W189 W151 W142 W136 W133 W125 W103 W95 W85 W71 W57 W50 W42 W34 W26 W20">
    <cfRule type="expression" dxfId="50" priority="4">
      <formula>IF($V9&gt;$U9,1,0)=1</formula>
    </cfRule>
  </conditionalFormatting>
  <conditionalFormatting sqref="Z9:Z19 Z258:Z270 Z255:Z256 Z245:Z253 Z237:Z243 Z228:Z235 Z210:Z226 Z203:Z208 Z190:Z201 Z152:Z188 Z143:Z150 Z137:Z141 Z134:Z135 Z126:Z132 Z104:Z124 Z96:Z102 Z86:Z94 Z72:Z84 Z58:Z70 Z51:Z56 Z43:Z49 Z35:Z41 Z27:Z33 Z21:Z25">
    <cfRule type="expression" dxfId="49" priority="3">
      <formula>IF($Z9&gt;$W9,1,0)=1</formula>
    </cfRule>
  </conditionalFormatting>
  <conditionalFormatting sqref="H9:Q270">
    <cfRule type="expression" dxfId="48" priority="2">
      <formula>IF(SUM($H9:$L9)&lt;&gt;SUM($M9:$Q9),1,0)=1</formula>
    </cfRule>
  </conditionalFormatting>
  <conditionalFormatting sqref="N9:N270 R9:R270">
    <cfRule type="expression" dxfId="47" priority="1">
      <formula>IF($N9&gt;$R9,1,0)=1</formula>
    </cfRule>
  </conditionalFormatting>
  <dataValidations count="3">
    <dataValidation type="whole" allowBlank="1" showInputMessage="1" showErrorMessage="1" sqref="D9:F19 D21:F25 D27:F33 D35:F41 D43:F49 D51:F56 D58:F70 D72:F84 D86:F94 D96:F102 D104:F124 D126:F132 D134:F135 D137:F141 D143:F150 D152:F188 D190:F201 D203:F208 D210:F226 D228:F230">
      <formula1>1</formula1>
      <formula2>1</formula2>
    </dataValidation>
    <dataValidation type="whole" operator="greaterThanOrEqual" allowBlank="1" showInputMessage="1" showErrorMessage="1" sqref="H228:U230 H21:U25 H27:U33 H35:U41 H43:U49 H51:U56 H58:U70 H72:U84 H86:U94 H96:U102 H104:U124 H126:U132 H134:U135 H137:U141 H143:U150 H152:U188 H190:U201 H203:U208 H210:U226 H9:K19 M9:U19 L9:L10 L12:L19">
      <formula1>0</formula1>
      <formula2>0</formula2>
    </dataValidation>
    <dataValidation type="whole" operator="greaterThanOrEqual" allowBlank="1" showInputMessage="1" showErrorMessage="1" sqref="L11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MM269"/>
  <sheetViews>
    <sheetView showGridLines="0" showZeros="0" zoomScaleNormal="100" zoomScalePageLayoutView="85" workbookViewId="0">
      <pane ySplit="7" topLeftCell="A92" activePane="bottomLeft" state="frozen"/>
      <selection pane="bottomLeft" activeCell="AG95" sqref="AG95"/>
    </sheetView>
  </sheetViews>
  <sheetFormatPr defaultRowHeight="15" x14ac:dyDescent="0.25"/>
  <cols>
    <col min="1" max="1" width="5.85546875" style="53" hidden="1" customWidth="1"/>
    <col min="2" max="2" width="26.7109375" style="56" customWidth="1"/>
    <col min="3" max="3" width="4.5703125" style="53" customWidth="1"/>
    <col min="4" max="4" width="5.42578125" style="53" customWidth="1"/>
    <col min="5" max="5" width="9.5703125" style="53" customWidth="1"/>
    <col min="6" max="6" width="8.5703125" style="53" customWidth="1"/>
    <col min="7" max="7" width="8.42578125" style="56" customWidth="1"/>
    <col min="8" max="8" width="8.7109375" style="56" customWidth="1"/>
    <col min="9" max="9" width="7.85546875" style="53" customWidth="1"/>
    <col min="10" max="10" width="8" style="53" customWidth="1"/>
    <col min="11" max="11" width="7.5703125" style="53" customWidth="1"/>
    <col min="12" max="12" width="7.7109375" style="53" customWidth="1"/>
    <col min="13" max="13" width="8" style="53" customWidth="1"/>
    <col min="14" max="14" width="8.140625" style="53" customWidth="1"/>
    <col min="15" max="15" width="8.42578125" style="53" customWidth="1"/>
    <col min="16" max="17" width="8.28515625" style="53" customWidth="1"/>
    <col min="18" max="18" width="8.42578125" style="53" customWidth="1"/>
    <col min="19" max="19" width="8.140625" style="53" customWidth="1"/>
    <col min="20" max="20" width="9.42578125" style="53" customWidth="1"/>
    <col min="21" max="21" width="9" style="53" customWidth="1"/>
    <col min="22" max="22" width="8.85546875" style="53" customWidth="1"/>
    <col min="23" max="23" width="8.28515625" style="53" customWidth="1"/>
    <col min="24" max="24" width="8.85546875" style="53" customWidth="1"/>
    <col min="25" max="25" width="8.5703125" style="53" customWidth="1"/>
    <col min="26" max="26" width="8" style="53" customWidth="1"/>
    <col min="27" max="27" width="8.85546875" style="53" customWidth="1"/>
    <col min="28" max="28" width="9.42578125" style="53" customWidth="1"/>
    <col min="29" max="29" width="9.85546875" style="53" customWidth="1"/>
    <col min="30" max="30" width="9" style="53" customWidth="1"/>
    <col min="31" max="31" width="9.28515625" style="53" customWidth="1"/>
    <col min="32" max="32" width="8.85546875" style="53" customWidth="1"/>
    <col min="33" max="33" width="9.28515625" style="53" customWidth="1"/>
    <col min="34" max="34" width="9.7109375" style="53" customWidth="1"/>
    <col min="35" max="35" width="8.7109375" style="53" customWidth="1"/>
    <col min="36" max="36" width="6.42578125" style="53" customWidth="1"/>
    <col min="37" max="37" width="9.42578125" style="53" hidden="1" customWidth="1"/>
    <col min="38" max="38" width="10.85546875" style="53" hidden="1" customWidth="1"/>
    <col min="39" max="39" width="11.5703125" style="53" hidden="1" customWidth="1"/>
    <col min="40" max="40" width="14.42578125" style="53" hidden="1" customWidth="1"/>
    <col min="41" max="41" width="6.140625" style="53" hidden="1" customWidth="1"/>
    <col min="42" max="42" width="12.42578125" style="53" customWidth="1"/>
    <col min="43" max="43" width="13.5703125" style="53" customWidth="1"/>
    <col min="44" max="44" width="8.7109375" style="53" customWidth="1"/>
    <col min="45" max="45" width="13.5703125" style="53" customWidth="1"/>
    <col min="46" max="46" width="11.5703125" style="53" customWidth="1"/>
    <col min="47" max="47" width="12.140625" style="53" customWidth="1"/>
    <col min="48" max="48" width="12.7109375" style="53" customWidth="1"/>
    <col min="49" max="49" width="15.28515625" style="53" customWidth="1"/>
    <col min="50" max="50" width="16.42578125" style="53" customWidth="1"/>
    <col min="51" max="51" width="15.140625" style="53" customWidth="1"/>
    <col min="52" max="52" width="15.28515625" style="53" customWidth="1"/>
    <col min="53" max="1027" width="9.140625" style="53" customWidth="1"/>
  </cols>
  <sheetData>
    <row r="1" spans="1:46" ht="14.25" customHeight="1" x14ac:dyDescent="0.25">
      <c r="A1" s="449"/>
      <c r="B1" s="450" t="s">
        <v>788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67"/>
      <c r="AK1" s="85"/>
      <c r="AL1" s="85"/>
      <c r="AM1" s="85"/>
      <c r="AN1" s="85"/>
      <c r="AO1" s="85"/>
      <c r="AP1" s="85"/>
      <c r="AQ1" s="85"/>
    </row>
    <row r="2" spans="1:46" ht="11.25" customHeight="1" x14ac:dyDescent="0.25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51" t="s">
        <v>601</v>
      </c>
      <c r="AE2" s="451"/>
      <c r="AF2" s="451"/>
      <c r="AG2" s="451"/>
      <c r="AH2" s="451"/>
      <c r="AI2" s="451"/>
      <c r="AJ2" s="467"/>
      <c r="AK2" s="85"/>
      <c r="AL2" s="85"/>
      <c r="AM2" s="85"/>
      <c r="AN2" s="85"/>
      <c r="AO2" s="85"/>
      <c r="AP2" s="85"/>
      <c r="AQ2" s="85"/>
    </row>
    <row r="3" spans="1:46" ht="31.5" customHeight="1" x14ac:dyDescent="0.25">
      <c r="A3" s="449"/>
      <c r="B3" s="447" t="s">
        <v>79</v>
      </c>
      <c r="C3" s="456" t="s">
        <v>80</v>
      </c>
      <c r="D3" s="447" t="s">
        <v>792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 t="s">
        <v>793</v>
      </c>
      <c r="Y3" s="447"/>
      <c r="Z3" s="447"/>
      <c r="AA3" s="447"/>
      <c r="AB3" s="447"/>
      <c r="AC3" s="447"/>
      <c r="AD3" s="447" t="s">
        <v>794</v>
      </c>
      <c r="AE3" s="447"/>
      <c r="AF3" s="447"/>
      <c r="AG3" s="447"/>
      <c r="AH3" s="447"/>
      <c r="AI3" s="447"/>
      <c r="AJ3" s="467"/>
      <c r="AK3" s="449"/>
      <c r="AL3" s="462"/>
      <c r="AM3" s="462"/>
      <c r="AN3" s="85"/>
      <c r="AO3" s="85"/>
      <c r="AP3" s="85"/>
      <c r="AQ3" s="85"/>
    </row>
    <row r="4" spans="1:46" ht="21.75" customHeight="1" x14ac:dyDescent="0.25">
      <c r="A4" s="449"/>
      <c r="B4" s="447"/>
      <c r="C4" s="456"/>
      <c r="D4" s="447" t="s">
        <v>81</v>
      </c>
      <c r="E4" s="448" t="s">
        <v>602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7" t="s">
        <v>81</v>
      </c>
      <c r="Y4" s="447" t="s">
        <v>603</v>
      </c>
      <c r="Z4" s="447"/>
      <c r="AA4" s="447"/>
      <c r="AB4" s="447"/>
      <c r="AC4" s="447"/>
      <c r="AD4" s="447" t="s">
        <v>81</v>
      </c>
      <c r="AE4" s="447" t="s">
        <v>603</v>
      </c>
      <c r="AF4" s="447"/>
      <c r="AG4" s="447"/>
      <c r="AH4" s="447"/>
      <c r="AI4" s="447"/>
      <c r="AJ4" s="467"/>
      <c r="AK4" s="449"/>
      <c r="AL4" s="462"/>
      <c r="AM4" s="462"/>
      <c r="AN4" s="85"/>
      <c r="AO4" s="85"/>
      <c r="AP4" s="85"/>
      <c r="AQ4" s="85"/>
    </row>
    <row r="5" spans="1:46" ht="33.75" customHeight="1" x14ac:dyDescent="0.25">
      <c r="A5" s="449"/>
      <c r="B5" s="447"/>
      <c r="C5" s="456"/>
      <c r="D5" s="447"/>
      <c r="E5" s="463" t="s">
        <v>604</v>
      </c>
      <c r="F5" s="464" t="s">
        <v>88</v>
      </c>
      <c r="G5" s="465"/>
      <c r="H5" s="466"/>
      <c r="I5" s="454" t="s">
        <v>605</v>
      </c>
      <c r="J5" s="454"/>
      <c r="K5" s="454"/>
      <c r="L5" s="454"/>
      <c r="M5" s="454"/>
      <c r="N5" s="454" t="s">
        <v>606</v>
      </c>
      <c r="O5" s="454"/>
      <c r="P5" s="454"/>
      <c r="Q5" s="454"/>
      <c r="R5" s="454"/>
      <c r="S5" s="454" t="s">
        <v>91</v>
      </c>
      <c r="T5" s="454"/>
      <c r="U5" s="454"/>
      <c r="V5" s="454"/>
      <c r="W5" s="454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67"/>
      <c r="AK5" s="449"/>
      <c r="AL5" s="462"/>
      <c r="AM5" s="462"/>
      <c r="AN5" s="85"/>
      <c r="AO5" s="85"/>
      <c r="AP5" s="85"/>
      <c r="AQ5" s="85"/>
    </row>
    <row r="6" spans="1:46" ht="49.5" customHeight="1" x14ac:dyDescent="0.25">
      <c r="A6" s="449"/>
      <c r="B6" s="447"/>
      <c r="C6" s="456"/>
      <c r="D6" s="447"/>
      <c r="E6" s="463"/>
      <c r="F6" s="266">
        <v>1</v>
      </c>
      <c r="G6" s="267">
        <v>2</v>
      </c>
      <c r="H6" s="267" t="s">
        <v>895</v>
      </c>
      <c r="I6" s="87">
        <v>1</v>
      </c>
      <c r="J6" s="64">
        <v>2</v>
      </c>
      <c r="K6" s="64">
        <v>3</v>
      </c>
      <c r="L6" s="64">
        <v>4</v>
      </c>
      <c r="M6" s="64">
        <v>5</v>
      </c>
      <c r="N6" s="64">
        <v>1</v>
      </c>
      <c r="O6" s="64">
        <v>2</v>
      </c>
      <c r="P6" s="64">
        <v>3</v>
      </c>
      <c r="Q6" s="64">
        <v>4</v>
      </c>
      <c r="R6" s="64" t="s">
        <v>607</v>
      </c>
      <c r="S6" s="64">
        <v>1</v>
      </c>
      <c r="T6" s="64">
        <v>2</v>
      </c>
      <c r="U6" s="64">
        <v>3</v>
      </c>
      <c r="V6" s="64">
        <v>4</v>
      </c>
      <c r="W6" s="64" t="s">
        <v>607</v>
      </c>
      <c r="X6" s="447"/>
      <c r="Y6" s="264" t="s">
        <v>604</v>
      </c>
      <c r="Z6" s="65" t="s">
        <v>88</v>
      </c>
      <c r="AA6" s="65" t="s">
        <v>89</v>
      </c>
      <c r="AB6" s="65" t="s">
        <v>90</v>
      </c>
      <c r="AC6" s="65" t="s">
        <v>91</v>
      </c>
      <c r="AD6" s="447"/>
      <c r="AE6" s="264" t="s">
        <v>604</v>
      </c>
      <c r="AF6" s="63" t="s">
        <v>88</v>
      </c>
      <c r="AG6" s="63" t="s">
        <v>89</v>
      </c>
      <c r="AH6" s="63" t="s">
        <v>90</v>
      </c>
      <c r="AI6" s="63" t="s">
        <v>91</v>
      </c>
      <c r="AJ6" s="467"/>
      <c r="AK6" s="449"/>
      <c r="AL6" s="462"/>
      <c r="AM6" s="462"/>
      <c r="AN6" s="88"/>
      <c r="AO6" s="88"/>
      <c r="AP6" s="88"/>
      <c r="AQ6" s="88"/>
    </row>
    <row r="7" spans="1:46" ht="12.75" customHeight="1" x14ac:dyDescent="0.25">
      <c r="A7" s="449"/>
      <c r="B7" s="64">
        <v>1</v>
      </c>
      <c r="C7" s="63">
        <v>2</v>
      </c>
      <c r="D7" s="186">
        <v>3</v>
      </c>
      <c r="E7" s="63">
        <v>4</v>
      </c>
      <c r="F7" s="142">
        <v>5</v>
      </c>
      <c r="G7" s="142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  <c r="W7" s="142">
        <v>22</v>
      </c>
      <c r="X7" s="186">
        <v>23</v>
      </c>
      <c r="Y7" s="142">
        <v>24</v>
      </c>
      <c r="Z7" s="142">
        <v>25</v>
      </c>
      <c r="AA7" s="142">
        <v>26</v>
      </c>
      <c r="AB7" s="142">
        <v>27</v>
      </c>
      <c r="AC7" s="142">
        <v>28</v>
      </c>
      <c r="AD7" s="186">
        <v>29</v>
      </c>
      <c r="AE7" s="142">
        <v>30</v>
      </c>
      <c r="AF7" s="142">
        <v>31</v>
      </c>
      <c r="AG7" s="142">
        <v>32</v>
      </c>
      <c r="AH7" s="142">
        <v>33</v>
      </c>
      <c r="AI7" s="142">
        <v>34</v>
      </c>
      <c r="AJ7" s="467"/>
      <c r="AK7" s="85" t="s">
        <v>879</v>
      </c>
      <c r="AL7" s="85" t="s">
        <v>880</v>
      </c>
      <c r="AM7" s="85" t="s">
        <v>881</v>
      </c>
      <c r="AN7" s="85" t="s">
        <v>882</v>
      </c>
      <c r="AO7" s="85" t="s">
        <v>883</v>
      </c>
      <c r="AP7" s="85"/>
      <c r="AQ7" s="85"/>
    </row>
    <row r="8" spans="1:46" ht="15.75" customHeight="1" x14ac:dyDescent="0.25">
      <c r="A8" s="449"/>
      <c r="B8" s="130" t="s">
        <v>101</v>
      </c>
      <c r="C8" s="199" t="s">
        <v>47</v>
      </c>
      <c r="D8" s="189">
        <f>SUM(E8:W8)</f>
        <v>0</v>
      </c>
      <c r="E8" s="212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256"/>
      <c r="X8" s="189">
        <f>SUM(Y8:AC8)</f>
        <v>0</v>
      </c>
      <c r="Y8" s="212"/>
      <c r="Z8" s="181"/>
      <c r="AA8" s="181"/>
      <c r="AB8" s="181"/>
      <c r="AC8" s="256"/>
      <c r="AD8" s="189">
        <f>SUM(AE8:AI8)</f>
        <v>0</v>
      </c>
      <c r="AE8" s="212"/>
      <c r="AF8" s="182"/>
      <c r="AG8" s="180"/>
      <c r="AH8" s="182"/>
      <c r="AI8" s="182"/>
      <c r="AJ8" s="467"/>
      <c r="AK8" s="85">
        <f>Раздел2!I9</f>
        <v>0</v>
      </c>
      <c r="AL8" s="85">
        <f>Раздел2!J9</f>
        <v>0</v>
      </c>
      <c r="AM8" s="85">
        <f>Раздел2!K9</f>
        <v>0</v>
      </c>
      <c r="AN8" s="85">
        <f>Раздел2!L9</f>
        <v>0</v>
      </c>
      <c r="AO8" s="89">
        <f>Раздел1!D28</f>
        <v>0</v>
      </c>
      <c r="AP8" s="89"/>
      <c r="AQ8" s="85"/>
      <c r="AT8" s="53">
        <v>0</v>
      </c>
    </row>
    <row r="9" spans="1:46" ht="15.95" customHeight="1" x14ac:dyDescent="0.25">
      <c r="A9" s="449"/>
      <c r="B9" s="130" t="s">
        <v>102</v>
      </c>
      <c r="C9" s="199" t="s">
        <v>48</v>
      </c>
      <c r="D9" s="189">
        <f t="shared" ref="D9:D72" si="0">SUM(E9:W9)</f>
        <v>0</v>
      </c>
      <c r="E9" s="212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256"/>
      <c r="X9" s="189">
        <f t="shared" ref="X9:X72" si="1">SUM(Y9:AC9)</f>
        <v>0</v>
      </c>
      <c r="Y9" s="212"/>
      <c r="Z9" s="181"/>
      <c r="AA9" s="181"/>
      <c r="AB9" s="181"/>
      <c r="AC9" s="256"/>
      <c r="AD9" s="189">
        <f t="shared" ref="AD9:AD72" si="2">SUM(AE9:AI9)</f>
        <v>0</v>
      </c>
      <c r="AE9" s="212"/>
      <c r="AF9" s="182"/>
      <c r="AG9" s="182"/>
      <c r="AH9" s="182"/>
      <c r="AI9" s="182"/>
      <c r="AJ9" s="467"/>
      <c r="AK9" s="85">
        <f>Раздел2!I10</f>
        <v>0</v>
      </c>
      <c r="AL9" s="85">
        <f>Раздел2!J10</f>
        <v>0</v>
      </c>
      <c r="AM9" s="85">
        <f>Раздел2!K10</f>
        <v>0</v>
      </c>
      <c r="AN9" s="85">
        <f>Раздел2!L10</f>
        <v>0</v>
      </c>
      <c r="AO9" s="89">
        <f>Раздел1!F28</f>
        <v>1</v>
      </c>
      <c r="AP9" s="89"/>
      <c r="AQ9" s="85"/>
    </row>
    <row r="10" spans="1:46" ht="15.95" customHeight="1" x14ac:dyDescent="0.25">
      <c r="A10" s="449"/>
      <c r="B10" s="130" t="s">
        <v>103</v>
      </c>
      <c r="C10" s="199" t="s">
        <v>49</v>
      </c>
      <c r="D10" s="189">
        <f t="shared" si="0"/>
        <v>0</v>
      </c>
      <c r="E10" s="212"/>
      <c r="F10" s="181"/>
      <c r="G10" s="181"/>
      <c r="H10" s="181"/>
      <c r="I10" s="181"/>
      <c r="J10" s="181"/>
      <c r="K10" s="181">
        <v>0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256"/>
      <c r="X10" s="189">
        <f t="shared" si="1"/>
        <v>0</v>
      </c>
      <c r="Y10" s="212"/>
      <c r="Z10" s="181"/>
      <c r="AA10" s="181"/>
      <c r="AB10" s="181"/>
      <c r="AC10" s="256"/>
      <c r="AD10" s="189">
        <f t="shared" si="2"/>
        <v>0</v>
      </c>
      <c r="AE10" s="212"/>
      <c r="AF10" s="182"/>
      <c r="AG10" s="182"/>
      <c r="AH10" s="182"/>
      <c r="AI10" s="182"/>
      <c r="AJ10" s="467"/>
      <c r="AK10" s="85">
        <f>Раздел2!I11</f>
        <v>0</v>
      </c>
      <c r="AL10" s="85">
        <f>Раздел2!J11</f>
        <v>0</v>
      </c>
      <c r="AM10" s="85">
        <f>Раздел2!K11</f>
        <v>0</v>
      </c>
      <c r="AN10" s="85">
        <f>Раздел2!L11</f>
        <v>0</v>
      </c>
      <c r="AO10" s="89">
        <f>Раздел1!G28</f>
        <v>0</v>
      </c>
      <c r="AP10" s="89"/>
      <c r="AQ10" s="85"/>
    </row>
    <row r="11" spans="1:46" ht="15.75" customHeight="1" x14ac:dyDescent="0.25">
      <c r="A11" s="449"/>
      <c r="B11" s="130" t="s">
        <v>104</v>
      </c>
      <c r="C11" s="199" t="s">
        <v>50</v>
      </c>
      <c r="D11" s="189">
        <f t="shared" si="0"/>
        <v>0</v>
      </c>
      <c r="E11" s="212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256"/>
      <c r="X11" s="189">
        <f t="shared" si="1"/>
        <v>0</v>
      </c>
      <c r="Y11" s="212"/>
      <c r="Z11" s="181"/>
      <c r="AA11" s="181"/>
      <c r="AB11" s="181"/>
      <c r="AC11" s="256"/>
      <c r="AD11" s="189">
        <f t="shared" si="2"/>
        <v>0</v>
      </c>
      <c r="AE11" s="212"/>
      <c r="AF11" s="182"/>
      <c r="AG11" s="182"/>
      <c r="AH11" s="182"/>
      <c r="AI11" s="182"/>
      <c r="AJ11" s="467"/>
      <c r="AK11" s="85">
        <f>Раздел2!I12</f>
        <v>0</v>
      </c>
      <c r="AL11" s="85">
        <f>Раздел2!J12</f>
        <v>0</v>
      </c>
      <c r="AM11" s="85">
        <f>Раздел2!K12</f>
        <v>0</v>
      </c>
      <c r="AN11" s="85">
        <f>Раздел2!L12</f>
        <v>0</v>
      </c>
      <c r="AO11" s="89"/>
      <c r="AP11" s="89"/>
      <c r="AQ11" s="85"/>
    </row>
    <row r="12" spans="1:46" ht="15.95" customHeight="1" x14ac:dyDescent="0.25">
      <c r="A12" s="449"/>
      <c r="B12" s="130" t="s">
        <v>105</v>
      </c>
      <c r="C12" s="199" t="s">
        <v>52</v>
      </c>
      <c r="D12" s="189">
        <f t="shared" si="0"/>
        <v>0</v>
      </c>
      <c r="E12" s="212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256"/>
      <c r="X12" s="189">
        <f t="shared" si="1"/>
        <v>0</v>
      </c>
      <c r="Y12" s="212"/>
      <c r="Z12" s="181"/>
      <c r="AA12" s="181"/>
      <c r="AB12" s="181"/>
      <c r="AC12" s="256"/>
      <c r="AD12" s="189">
        <f t="shared" si="2"/>
        <v>0</v>
      </c>
      <c r="AE12" s="212"/>
      <c r="AF12" s="182"/>
      <c r="AG12" s="182"/>
      <c r="AH12" s="182"/>
      <c r="AI12" s="182"/>
      <c r="AJ12" s="467"/>
      <c r="AK12" s="85">
        <f>Раздел2!I13</f>
        <v>0</v>
      </c>
      <c r="AL12" s="85">
        <f>Раздел2!J13</f>
        <v>0</v>
      </c>
      <c r="AM12" s="85">
        <f>Раздел2!K13</f>
        <v>0</v>
      </c>
      <c r="AN12" s="85">
        <f>Раздел2!L13</f>
        <v>0</v>
      </c>
      <c r="AO12" s="89">
        <f>SUM(Раздел1!E10:J10)</f>
        <v>0</v>
      </c>
      <c r="AP12" s="89"/>
      <c r="AQ12" s="85"/>
    </row>
    <row r="13" spans="1:46" ht="15.95" customHeight="1" x14ac:dyDescent="0.25">
      <c r="A13" s="449"/>
      <c r="B13" s="130" t="s">
        <v>106</v>
      </c>
      <c r="C13" s="199" t="s">
        <v>53</v>
      </c>
      <c r="D13" s="189">
        <f t="shared" si="0"/>
        <v>0</v>
      </c>
      <c r="E13" s="221"/>
      <c r="F13" s="180"/>
      <c r="G13" s="180"/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256"/>
      <c r="X13" s="189">
        <f t="shared" si="1"/>
        <v>0</v>
      </c>
      <c r="Y13" s="212"/>
      <c r="Z13" s="181"/>
      <c r="AA13" s="181"/>
      <c r="AB13" s="181"/>
      <c r="AC13" s="256"/>
      <c r="AD13" s="189">
        <f t="shared" si="2"/>
        <v>0</v>
      </c>
      <c r="AE13" s="212"/>
      <c r="AF13" s="182"/>
      <c r="AG13" s="182"/>
      <c r="AH13" s="182"/>
      <c r="AI13" s="182"/>
      <c r="AJ13" s="467"/>
      <c r="AK13" s="85">
        <f>Раздел2!I14</f>
        <v>0</v>
      </c>
      <c r="AL13" s="85">
        <f>Раздел2!J14</f>
        <v>0</v>
      </c>
      <c r="AM13" s="85">
        <f>Раздел2!K14</f>
        <v>0</v>
      </c>
      <c r="AN13" s="85">
        <f>Раздел2!L14</f>
        <v>0</v>
      </c>
      <c r="AO13" s="89">
        <f>SUM(Раздел1!E11:J11)</f>
        <v>0</v>
      </c>
      <c r="AP13" s="89"/>
      <c r="AQ13" s="85"/>
    </row>
    <row r="14" spans="1:46" ht="15.95" customHeight="1" x14ac:dyDescent="0.25">
      <c r="A14" s="449"/>
      <c r="B14" s="130" t="s">
        <v>107</v>
      </c>
      <c r="C14" s="199" t="s">
        <v>54</v>
      </c>
      <c r="D14" s="189">
        <f t="shared" si="0"/>
        <v>0</v>
      </c>
      <c r="E14" s="212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256"/>
      <c r="X14" s="189">
        <f t="shared" si="1"/>
        <v>0</v>
      </c>
      <c r="Y14" s="212"/>
      <c r="Z14" s="181"/>
      <c r="AA14" s="181"/>
      <c r="AB14" s="181"/>
      <c r="AC14" s="256"/>
      <c r="AD14" s="189">
        <f t="shared" si="2"/>
        <v>0</v>
      </c>
      <c r="AE14" s="212"/>
      <c r="AF14" s="182"/>
      <c r="AG14" s="182"/>
      <c r="AH14" s="182"/>
      <c r="AI14" s="182"/>
      <c r="AJ14" s="467"/>
      <c r="AK14" s="85">
        <f>Раздел2!I15</f>
        <v>0</v>
      </c>
      <c r="AL14" s="85">
        <f>Раздел2!J15</f>
        <v>0</v>
      </c>
      <c r="AM14" s="85">
        <f>Раздел2!K15</f>
        <v>0</v>
      </c>
      <c r="AN14" s="85">
        <f>Раздел2!L15</f>
        <v>0</v>
      </c>
      <c r="AO14" s="89">
        <f>SUM(Раздел1!E13:J13)</f>
        <v>0</v>
      </c>
      <c r="AP14" s="89"/>
      <c r="AQ14" s="85"/>
    </row>
    <row r="15" spans="1:46" ht="15.95" customHeight="1" x14ac:dyDescent="0.25">
      <c r="A15" s="449"/>
      <c r="B15" s="130" t="s">
        <v>108</v>
      </c>
      <c r="C15" s="199" t="s">
        <v>56</v>
      </c>
      <c r="D15" s="189">
        <f t="shared" si="0"/>
        <v>0</v>
      </c>
      <c r="E15" s="221"/>
      <c r="F15" s="180"/>
      <c r="G15" s="180"/>
      <c r="H15" s="180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256"/>
      <c r="X15" s="189">
        <f t="shared" si="1"/>
        <v>0</v>
      </c>
      <c r="Y15" s="212"/>
      <c r="Z15" s="181"/>
      <c r="AA15" s="181"/>
      <c r="AB15" s="181"/>
      <c r="AC15" s="256"/>
      <c r="AD15" s="189">
        <f t="shared" si="2"/>
        <v>0</v>
      </c>
      <c r="AE15" s="212"/>
      <c r="AF15" s="182"/>
      <c r="AG15" s="182"/>
      <c r="AH15" s="182"/>
      <c r="AI15" s="182"/>
      <c r="AJ15" s="467"/>
      <c r="AK15" s="85">
        <f>Раздел2!I16</f>
        <v>0</v>
      </c>
      <c r="AL15" s="85">
        <f>Раздел2!J16</f>
        <v>0</v>
      </c>
      <c r="AM15" s="85">
        <f>Раздел2!K16</f>
        <v>0</v>
      </c>
      <c r="AN15" s="85">
        <f>Раздел2!L16</f>
        <v>0</v>
      </c>
      <c r="AO15" s="89">
        <f>SUM(Раздел1!E14:J14)</f>
        <v>0</v>
      </c>
      <c r="AP15" s="89"/>
      <c r="AQ15" s="85"/>
    </row>
    <row r="16" spans="1:46" ht="15.95" customHeight="1" x14ac:dyDescent="0.25">
      <c r="A16" s="449"/>
      <c r="B16" s="130" t="s">
        <v>109</v>
      </c>
      <c r="C16" s="199" t="s">
        <v>57</v>
      </c>
      <c r="D16" s="189">
        <f t="shared" si="0"/>
        <v>0</v>
      </c>
      <c r="E16" s="221"/>
      <c r="F16" s="180"/>
      <c r="G16" s="180"/>
      <c r="H16" s="180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256"/>
      <c r="X16" s="189">
        <f t="shared" si="1"/>
        <v>0</v>
      </c>
      <c r="Y16" s="212"/>
      <c r="Z16" s="181"/>
      <c r="AA16" s="181"/>
      <c r="AB16" s="181"/>
      <c r="AC16" s="256"/>
      <c r="AD16" s="189">
        <f t="shared" si="2"/>
        <v>0</v>
      </c>
      <c r="AE16" s="212"/>
      <c r="AF16" s="182"/>
      <c r="AG16" s="182"/>
      <c r="AH16" s="182"/>
      <c r="AI16" s="182"/>
      <c r="AJ16" s="467"/>
      <c r="AK16" s="85">
        <f>Раздел2!I17</f>
        <v>0</v>
      </c>
      <c r="AL16" s="85">
        <f>Раздел2!J17</f>
        <v>0</v>
      </c>
      <c r="AM16" s="85">
        <f>Раздел2!K17</f>
        <v>0</v>
      </c>
      <c r="AN16" s="85">
        <f>Раздел2!L17</f>
        <v>0</v>
      </c>
      <c r="AO16" s="89"/>
      <c r="AP16" s="89"/>
      <c r="AQ16" s="85"/>
    </row>
    <row r="17" spans="1:43" ht="15.75" customHeight="1" x14ac:dyDescent="0.25">
      <c r="A17" s="449"/>
      <c r="B17" s="130" t="s">
        <v>110</v>
      </c>
      <c r="C17" s="199" t="s">
        <v>58</v>
      </c>
      <c r="D17" s="189">
        <f t="shared" si="0"/>
        <v>0</v>
      </c>
      <c r="E17" s="212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256"/>
      <c r="X17" s="189">
        <f t="shared" si="1"/>
        <v>0</v>
      </c>
      <c r="Y17" s="212"/>
      <c r="Z17" s="181"/>
      <c r="AA17" s="181"/>
      <c r="AB17" s="181"/>
      <c r="AC17" s="256"/>
      <c r="AD17" s="189">
        <f t="shared" si="2"/>
        <v>0</v>
      </c>
      <c r="AE17" s="212"/>
      <c r="AF17" s="182"/>
      <c r="AG17" s="182"/>
      <c r="AH17" s="182"/>
      <c r="AI17" s="182"/>
      <c r="AJ17" s="467"/>
      <c r="AK17" s="85">
        <f>Раздел2!I18</f>
        <v>0</v>
      </c>
      <c r="AL17" s="85">
        <f>Раздел2!J18</f>
        <v>0</v>
      </c>
      <c r="AM17" s="85">
        <f>Раздел2!K18</f>
        <v>0</v>
      </c>
      <c r="AN17" s="85">
        <f>Раздел2!L18</f>
        <v>0</v>
      </c>
      <c r="AO17" s="89"/>
      <c r="AP17" s="89"/>
      <c r="AQ17" s="85"/>
    </row>
    <row r="18" spans="1:43" ht="15.95" customHeight="1" x14ac:dyDescent="0.25">
      <c r="A18" s="449"/>
      <c r="B18" s="130" t="s">
        <v>111</v>
      </c>
      <c r="C18" s="199" t="s">
        <v>59</v>
      </c>
      <c r="D18" s="189">
        <f t="shared" si="0"/>
        <v>0</v>
      </c>
      <c r="E18" s="282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3"/>
      <c r="X18" s="189">
        <f t="shared" si="1"/>
        <v>0</v>
      </c>
      <c r="Y18" s="282"/>
      <c r="Z18" s="281"/>
      <c r="AA18" s="281"/>
      <c r="AB18" s="281"/>
      <c r="AC18" s="283"/>
      <c r="AD18" s="189">
        <f t="shared" si="2"/>
        <v>0</v>
      </c>
      <c r="AE18" s="282"/>
      <c r="AF18" s="190"/>
      <c r="AG18" s="190"/>
      <c r="AH18" s="190"/>
      <c r="AI18" s="190"/>
      <c r="AJ18" s="467"/>
      <c r="AK18" s="85">
        <f>Раздел2!I19</f>
        <v>0</v>
      </c>
      <c r="AL18" s="85">
        <f>Раздел2!J19</f>
        <v>0</v>
      </c>
      <c r="AM18" s="85">
        <f>Раздел2!K19</f>
        <v>0</v>
      </c>
      <c r="AN18" s="85">
        <f>Раздел2!L19</f>
        <v>0</v>
      </c>
      <c r="AO18" s="89"/>
      <c r="AP18" s="89"/>
      <c r="AQ18" s="85"/>
    </row>
    <row r="19" spans="1:43" ht="15.95" customHeight="1" x14ac:dyDescent="0.25">
      <c r="A19" s="449"/>
      <c r="B19" s="130" t="s">
        <v>112</v>
      </c>
      <c r="C19" s="199" t="s">
        <v>60</v>
      </c>
      <c r="D19" s="189">
        <f t="shared" si="0"/>
        <v>0</v>
      </c>
      <c r="E19" s="189">
        <f>SUM(E20:E21)</f>
        <v>0</v>
      </c>
      <c r="F19" s="189">
        <f t="shared" ref="F19:AI19" si="3">SUM(F20:F21)</f>
        <v>0</v>
      </c>
      <c r="G19" s="189">
        <f t="shared" si="3"/>
        <v>0</v>
      </c>
      <c r="H19" s="189">
        <f t="shared" si="3"/>
        <v>0</v>
      </c>
      <c r="I19" s="189">
        <f t="shared" si="3"/>
        <v>0</v>
      </c>
      <c r="J19" s="189">
        <f t="shared" si="3"/>
        <v>0</v>
      </c>
      <c r="K19" s="189">
        <f t="shared" si="3"/>
        <v>0</v>
      </c>
      <c r="L19" s="189">
        <f t="shared" si="3"/>
        <v>0</v>
      </c>
      <c r="M19" s="189">
        <f t="shared" si="3"/>
        <v>0</v>
      </c>
      <c r="N19" s="189">
        <f t="shared" si="3"/>
        <v>0</v>
      </c>
      <c r="O19" s="189">
        <f t="shared" si="3"/>
        <v>0</v>
      </c>
      <c r="P19" s="189">
        <f t="shared" si="3"/>
        <v>0</v>
      </c>
      <c r="Q19" s="189">
        <f t="shared" si="3"/>
        <v>0</v>
      </c>
      <c r="R19" s="189">
        <f t="shared" si="3"/>
        <v>0</v>
      </c>
      <c r="S19" s="189">
        <f t="shared" si="3"/>
        <v>0</v>
      </c>
      <c r="T19" s="189">
        <f t="shared" si="3"/>
        <v>0</v>
      </c>
      <c r="U19" s="189">
        <f t="shared" si="3"/>
        <v>0</v>
      </c>
      <c r="V19" s="189">
        <f t="shared" si="3"/>
        <v>0</v>
      </c>
      <c r="W19" s="189">
        <f t="shared" si="3"/>
        <v>0</v>
      </c>
      <c r="X19" s="189">
        <f t="shared" si="1"/>
        <v>0</v>
      </c>
      <c r="Y19" s="189">
        <f t="shared" si="3"/>
        <v>0</v>
      </c>
      <c r="Z19" s="189">
        <f t="shared" si="3"/>
        <v>0</v>
      </c>
      <c r="AA19" s="189">
        <f t="shared" si="3"/>
        <v>0</v>
      </c>
      <c r="AB19" s="189">
        <f t="shared" si="3"/>
        <v>0</v>
      </c>
      <c r="AC19" s="189">
        <f t="shared" si="3"/>
        <v>0</v>
      </c>
      <c r="AD19" s="189">
        <f t="shared" si="2"/>
        <v>0</v>
      </c>
      <c r="AE19" s="189">
        <f t="shared" si="3"/>
        <v>0</v>
      </c>
      <c r="AF19" s="189">
        <f t="shared" si="3"/>
        <v>0</v>
      </c>
      <c r="AG19" s="189">
        <f t="shared" si="3"/>
        <v>0</v>
      </c>
      <c r="AH19" s="189">
        <f t="shared" si="3"/>
        <v>0</v>
      </c>
      <c r="AI19" s="189">
        <f t="shared" si="3"/>
        <v>0</v>
      </c>
      <c r="AJ19" s="467"/>
      <c r="AK19" s="85">
        <f>Раздел2!I20</f>
        <v>0</v>
      </c>
      <c r="AL19" s="85">
        <f>Раздел2!J20</f>
        <v>0</v>
      </c>
      <c r="AM19" s="85">
        <f>Раздел2!K20</f>
        <v>0</v>
      </c>
      <c r="AN19" s="85">
        <f>Раздел2!L20</f>
        <v>0</v>
      </c>
      <c r="AO19" s="89"/>
      <c r="AP19" s="89"/>
      <c r="AQ19" s="85"/>
    </row>
    <row r="20" spans="1:43" ht="21" customHeight="1" x14ac:dyDescent="0.25">
      <c r="A20" s="449"/>
      <c r="B20" s="131" t="s">
        <v>113</v>
      </c>
      <c r="C20" s="199" t="s">
        <v>61</v>
      </c>
      <c r="D20" s="189">
        <f t="shared" si="0"/>
        <v>0</v>
      </c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6"/>
      <c r="X20" s="189">
        <f t="shared" si="1"/>
        <v>0</v>
      </c>
      <c r="Y20" s="284"/>
      <c r="Z20" s="285"/>
      <c r="AA20" s="285"/>
      <c r="AB20" s="285"/>
      <c r="AC20" s="286"/>
      <c r="AD20" s="189">
        <f t="shared" si="2"/>
        <v>0</v>
      </c>
      <c r="AE20" s="284"/>
      <c r="AF20" s="192"/>
      <c r="AG20" s="192"/>
      <c r="AH20" s="227"/>
      <c r="AI20" s="192"/>
      <c r="AJ20" s="467"/>
      <c r="AK20" s="85">
        <f>Раздел2!I21</f>
        <v>0</v>
      </c>
      <c r="AL20" s="85">
        <f>Раздел2!J21</f>
        <v>0</v>
      </c>
      <c r="AM20" s="85">
        <f>Раздел2!K21</f>
        <v>0</v>
      </c>
      <c r="AN20" s="85">
        <f>Раздел2!L21</f>
        <v>0</v>
      </c>
      <c r="AO20" s="89"/>
      <c r="AP20" s="89"/>
      <c r="AQ20" s="85"/>
    </row>
    <row r="21" spans="1:43" ht="15.95" customHeight="1" x14ac:dyDescent="0.25">
      <c r="A21" s="449"/>
      <c r="B21" s="131" t="s">
        <v>114</v>
      </c>
      <c r="C21" s="199" t="s">
        <v>62</v>
      </c>
      <c r="D21" s="189">
        <f t="shared" si="0"/>
        <v>0</v>
      </c>
      <c r="E21" s="212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256"/>
      <c r="X21" s="189">
        <f t="shared" si="1"/>
        <v>0</v>
      </c>
      <c r="Y21" s="212"/>
      <c r="Z21" s="181"/>
      <c r="AA21" s="181"/>
      <c r="AB21" s="181"/>
      <c r="AC21" s="256"/>
      <c r="AD21" s="189">
        <f t="shared" si="2"/>
        <v>0</v>
      </c>
      <c r="AE21" s="212"/>
      <c r="AF21" s="182"/>
      <c r="AG21" s="182"/>
      <c r="AH21" s="184"/>
      <c r="AI21" s="182"/>
      <c r="AJ21" s="467"/>
      <c r="AK21" s="85">
        <f>Раздел2!I22</f>
        <v>0</v>
      </c>
      <c r="AL21" s="85">
        <f>Раздел2!J22</f>
        <v>0</v>
      </c>
      <c r="AM21" s="85">
        <f>Раздел2!K22</f>
        <v>0</v>
      </c>
      <c r="AN21" s="85">
        <f>Раздел2!L22</f>
        <v>0</v>
      </c>
      <c r="AO21" s="89"/>
      <c r="AP21" s="89"/>
      <c r="AQ21" s="85"/>
    </row>
    <row r="22" spans="1:43" ht="15.95" customHeight="1" x14ac:dyDescent="0.25">
      <c r="A22" s="449"/>
      <c r="B22" s="130" t="s">
        <v>115</v>
      </c>
      <c r="C22" s="199" t="s">
        <v>63</v>
      </c>
      <c r="D22" s="189">
        <f t="shared" si="0"/>
        <v>0</v>
      </c>
      <c r="E22" s="212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256"/>
      <c r="X22" s="189">
        <f t="shared" si="1"/>
        <v>0</v>
      </c>
      <c r="Y22" s="212"/>
      <c r="Z22" s="181"/>
      <c r="AA22" s="181"/>
      <c r="AB22" s="181"/>
      <c r="AC22" s="256"/>
      <c r="AD22" s="189">
        <f t="shared" si="2"/>
        <v>0</v>
      </c>
      <c r="AE22" s="212"/>
      <c r="AF22" s="182"/>
      <c r="AG22" s="182"/>
      <c r="AH22" s="182"/>
      <c r="AI22" s="182"/>
      <c r="AJ22" s="467"/>
      <c r="AK22" s="85">
        <f>Раздел2!I23</f>
        <v>0</v>
      </c>
      <c r="AL22" s="85">
        <f>Раздел2!J23</f>
        <v>0</v>
      </c>
      <c r="AM22" s="85">
        <f>Раздел2!K23</f>
        <v>0</v>
      </c>
      <c r="AN22" s="85">
        <f>Раздел2!L23</f>
        <v>0</v>
      </c>
      <c r="AO22" s="89"/>
      <c r="AP22" s="89"/>
      <c r="AQ22" s="85"/>
    </row>
    <row r="23" spans="1:43" ht="15.75" customHeight="1" x14ac:dyDescent="0.25">
      <c r="A23" s="449"/>
      <c r="B23" s="130" t="s">
        <v>116</v>
      </c>
      <c r="C23" s="199" t="s">
        <v>64</v>
      </c>
      <c r="D23" s="189">
        <f t="shared" si="0"/>
        <v>0</v>
      </c>
      <c r="E23" s="212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256"/>
      <c r="X23" s="189">
        <f t="shared" si="1"/>
        <v>0</v>
      </c>
      <c r="Y23" s="212"/>
      <c r="Z23" s="181"/>
      <c r="AA23" s="181"/>
      <c r="AB23" s="181"/>
      <c r="AC23" s="256"/>
      <c r="AD23" s="189">
        <f t="shared" si="2"/>
        <v>0</v>
      </c>
      <c r="AE23" s="212"/>
      <c r="AF23" s="182"/>
      <c r="AG23" s="182"/>
      <c r="AH23" s="182"/>
      <c r="AI23" s="182"/>
      <c r="AJ23" s="467"/>
      <c r="AK23" s="85">
        <f>Раздел2!I24</f>
        <v>0</v>
      </c>
      <c r="AL23" s="85">
        <f>Раздел2!J24</f>
        <v>0</v>
      </c>
      <c r="AM23" s="85">
        <f>Раздел2!K24</f>
        <v>0</v>
      </c>
      <c r="AN23" s="85">
        <f>Раздел2!L24</f>
        <v>0</v>
      </c>
      <c r="AO23" s="89"/>
      <c r="AP23" s="89"/>
      <c r="AQ23" s="85"/>
    </row>
    <row r="24" spans="1:43" ht="15.95" customHeight="1" x14ac:dyDescent="0.25">
      <c r="A24" s="449"/>
      <c r="B24" s="130" t="s">
        <v>117</v>
      </c>
      <c r="C24" s="199" t="s">
        <v>66</v>
      </c>
      <c r="D24" s="189">
        <f t="shared" si="0"/>
        <v>0</v>
      </c>
      <c r="E24" s="282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3"/>
      <c r="X24" s="189">
        <f t="shared" si="1"/>
        <v>0</v>
      </c>
      <c r="Y24" s="282"/>
      <c r="Z24" s="281"/>
      <c r="AA24" s="281"/>
      <c r="AB24" s="281"/>
      <c r="AC24" s="283"/>
      <c r="AD24" s="189">
        <f t="shared" si="2"/>
        <v>0</v>
      </c>
      <c r="AE24" s="282"/>
      <c r="AF24" s="190"/>
      <c r="AG24" s="190"/>
      <c r="AH24" s="190"/>
      <c r="AI24" s="190"/>
      <c r="AJ24" s="467"/>
      <c r="AK24" s="85">
        <f>Раздел2!I25</f>
        <v>0</v>
      </c>
      <c r="AL24" s="85">
        <f>Раздел2!J25</f>
        <v>0</v>
      </c>
      <c r="AM24" s="85">
        <f>Раздел2!K25</f>
        <v>0</v>
      </c>
      <c r="AN24" s="85">
        <f>Раздел2!L25</f>
        <v>0</v>
      </c>
      <c r="AO24" s="89"/>
      <c r="AP24" s="89"/>
      <c r="AQ24" s="85"/>
    </row>
    <row r="25" spans="1:43" ht="15.95" customHeight="1" x14ac:dyDescent="0.25">
      <c r="A25" s="449"/>
      <c r="B25" s="130" t="s">
        <v>118</v>
      </c>
      <c r="C25" s="199" t="s">
        <v>68</v>
      </c>
      <c r="D25" s="189">
        <f t="shared" si="0"/>
        <v>0</v>
      </c>
      <c r="E25" s="189">
        <f>SUM(E26:E27)</f>
        <v>0</v>
      </c>
      <c r="F25" s="189">
        <f t="shared" ref="F25:AI25" si="4">SUM(F26:F27)</f>
        <v>0</v>
      </c>
      <c r="G25" s="189">
        <f t="shared" si="4"/>
        <v>0</v>
      </c>
      <c r="H25" s="189">
        <f t="shared" si="4"/>
        <v>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89">
        <f t="shared" si="4"/>
        <v>0</v>
      </c>
      <c r="T25" s="189">
        <f t="shared" si="4"/>
        <v>0</v>
      </c>
      <c r="U25" s="189">
        <f t="shared" si="4"/>
        <v>0</v>
      </c>
      <c r="V25" s="189">
        <f t="shared" si="4"/>
        <v>0</v>
      </c>
      <c r="W25" s="189">
        <f t="shared" si="4"/>
        <v>0</v>
      </c>
      <c r="X25" s="189">
        <f t="shared" si="1"/>
        <v>0</v>
      </c>
      <c r="Y25" s="189">
        <f t="shared" si="4"/>
        <v>0</v>
      </c>
      <c r="Z25" s="189">
        <f t="shared" si="4"/>
        <v>0</v>
      </c>
      <c r="AA25" s="189">
        <f t="shared" si="4"/>
        <v>0</v>
      </c>
      <c r="AB25" s="189">
        <f t="shared" si="4"/>
        <v>0</v>
      </c>
      <c r="AC25" s="189">
        <f t="shared" si="4"/>
        <v>0</v>
      </c>
      <c r="AD25" s="189">
        <f t="shared" si="2"/>
        <v>0</v>
      </c>
      <c r="AE25" s="189">
        <f t="shared" si="4"/>
        <v>0</v>
      </c>
      <c r="AF25" s="189">
        <f t="shared" si="4"/>
        <v>0</v>
      </c>
      <c r="AG25" s="189">
        <f t="shared" si="4"/>
        <v>0</v>
      </c>
      <c r="AH25" s="189">
        <f t="shared" si="4"/>
        <v>0</v>
      </c>
      <c r="AI25" s="189">
        <f t="shared" si="4"/>
        <v>0</v>
      </c>
      <c r="AJ25" s="467"/>
      <c r="AK25" s="85">
        <f>Раздел2!I26</f>
        <v>0</v>
      </c>
      <c r="AL25" s="85">
        <f>Раздел2!J26</f>
        <v>0</v>
      </c>
      <c r="AM25" s="85">
        <f>Раздел2!K26</f>
        <v>0</v>
      </c>
      <c r="AN25" s="85">
        <f>Раздел2!L26</f>
        <v>0</v>
      </c>
      <c r="AO25" s="89"/>
      <c r="AP25" s="89"/>
      <c r="AQ25" s="85"/>
    </row>
    <row r="26" spans="1:43" ht="21" customHeight="1" x14ac:dyDescent="0.25">
      <c r="A26" s="449"/>
      <c r="B26" s="131" t="s">
        <v>119</v>
      </c>
      <c r="C26" s="199" t="s">
        <v>74</v>
      </c>
      <c r="D26" s="189">
        <f t="shared" si="0"/>
        <v>0</v>
      </c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6"/>
      <c r="X26" s="189">
        <f t="shared" si="1"/>
        <v>0</v>
      </c>
      <c r="Y26" s="284"/>
      <c r="Z26" s="285"/>
      <c r="AA26" s="285"/>
      <c r="AB26" s="285"/>
      <c r="AC26" s="286"/>
      <c r="AD26" s="189">
        <f t="shared" si="2"/>
        <v>0</v>
      </c>
      <c r="AE26" s="284"/>
      <c r="AF26" s="192"/>
      <c r="AG26" s="192"/>
      <c r="AH26" s="192"/>
      <c r="AI26" s="192"/>
      <c r="AJ26" s="467"/>
      <c r="AK26" s="85">
        <f>Раздел2!I27</f>
        <v>0</v>
      </c>
      <c r="AL26" s="85">
        <f>Раздел2!J27</f>
        <v>0</v>
      </c>
      <c r="AM26" s="85">
        <f>Раздел2!K27</f>
        <v>0</v>
      </c>
      <c r="AN26" s="85">
        <f>Раздел2!L27</f>
        <v>0</v>
      </c>
      <c r="AO26" s="89"/>
      <c r="AP26" s="89"/>
      <c r="AQ26" s="85"/>
    </row>
    <row r="27" spans="1:43" ht="15.95" customHeight="1" x14ac:dyDescent="0.25">
      <c r="A27" s="449"/>
      <c r="B27" s="131" t="s">
        <v>120</v>
      </c>
      <c r="C27" s="199" t="s">
        <v>121</v>
      </c>
      <c r="D27" s="189">
        <f t="shared" si="0"/>
        <v>0</v>
      </c>
      <c r="E27" s="212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256"/>
      <c r="X27" s="189">
        <f t="shared" si="1"/>
        <v>0</v>
      </c>
      <c r="Y27" s="212"/>
      <c r="Z27" s="181"/>
      <c r="AA27" s="181"/>
      <c r="AB27" s="181"/>
      <c r="AC27" s="256"/>
      <c r="AD27" s="189">
        <f t="shared" si="2"/>
        <v>0</v>
      </c>
      <c r="AE27" s="212"/>
      <c r="AF27" s="182"/>
      <c r="AG27" s="182"/>
      <c r="AH27" s="182"/>
      <c r="AI27" s="182"/>
      <c r="AJ27" s="467"/>
      <c r="AK27" s="85">
        <f>Раздел2!I28</f>
        <v>0</v>
      </c>
      <c r="AL27" s="85">
        <f>Раздел2!J28</f>
        <v>0</v>
      </c>
      <c r="AM27" s="85">
        <f>Раздел2!K28</f>
        <v>0</v>
      </c>
      <c r="AN27" s="85">
        <f>Раздел2!L28</f>
        <v>0</v>
      </c>
      <c r="AO27" s="89"/>
      <c r="AP27" s="89"/>
      <c r="AQ27" s="85"/>
    </row>
    <row r="28" spans="1:43" ht="15.95" customHeight="1" x14ac:dyDescent="0.25">
      <c r="A28" s="449"/>
      <c r="B28" s="130" t="s">
        <v>122</v>
      </c>
      <c r="C28" s="199" t="s">
        <v>123</v>
      </c>
      <c r="D28" s="189">
        <f t="shared" si="0"/>
        <v>0</v>
      </c>
      <c r="E28" s="212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256"/>
      <c r="X28" s="189">
        <f t="shared" si="1"/>
        <v>0</v>
      </c>
      <c r="Y28" s="212"/>
      <c r="Z28" s="181"/>
      <c r="AA28" s="181"/>
      <c r="AB28" s="181"/>
      <c r="AC28" s="256"/>
      <c r="AD28" s="189">
        <f t="shared" si="2"/>
        <v>0</v>
      </c>
      <c r="AE28" s="212"/>
      <c r="AF28" s="182"/>
      <c r="AG28" s="182"/>
      <c r="AH28" s="182"/>
      <c r="AI28" s="182"/>
      <c r="AJ28" s="467"/>
      <c r="AK28" s="85">
        <f>Раздел2!I29</f>
        <v>0</v>
      </c>
      <c r="AL28" s="85">
        <f>Раздел2!J29</f>
        <v>0</v>
      </c>
      <c r="AM28" s="85">
        <f>Раздел2!K29</f>
        <v>0</v>
      </c>
      <c r="AN28" s="85">
        <f>Раздел2!L29</f>
        <v>0</v>
      </c>
      <c r="AO28" s="89"/>
      <c r="AP28" s="89"/>
      <c r="AQ28" s="85"/>
    </row>
    <row r="29" spans="1:43" ht="15.95" customHeight="1" x14ac:dyDescent="0.25">
      <c r="A29" s="449"/>
      <c r="B29" s="130" t="s">
        <v>124</v>
      </c>
      <c r="C29" s="199" t="s">
        <v>125</v>
      </c>
      <c r="D29" s="189">
        <f t="shared" si="0"/>
        <v>0</v>
      </c>
      <c r="E29" s="212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256"/>
      <c r="X29" s="189">
        <f t="shared" si="1"/>
        <v>0</v>
      </c>
      <c r="Y29" s="212"/>
      <c r="Z29" s="181"/>
      <c r="AA29" s="181"/>
      <c r="AB29" s="181"/>
      <c r="AC29" s="256"/>
      <c r="AD29" s="189">
        <f t="shared" si="2"/>
        <v>0</v>
      </c>
      <c r="AE29" s="212"/>
      <c r="AF29" s="182"/>
      <c r="AG29" s="182"/>
      <c r="AH29" s="182"/>
      <c r="AI29" s="182"/>
      <c r="AJ29" s="467"/>
      <c r="AK29" s="85">
        <f>Раздел2!I30</f>
        <v>0</v>
      </c>
      <c r="AL29" s="85">
        <f>Раздел2!J30</f>
        <v>0</v>
      </c>
      <c r="AM29" s="85">
        <f>Раздел2!K30</f>
        <v>0</v>
      </c>
      <c r="AN29" s="85">
        <f>Раздел2!L30</f>
        <v>0</v>
      </c>
      <c r="AO29" s="89"/>
      <c r="AP29" s="89"/>
      <c r="AQ29" s="85"/>
    </row>
    <row r="30" spans="1:43" ht="15.95" customHeight="1" x14ac:dyDescent="0.25">
      <c r="A30" s="449"/>
      <c r="B30" s="130" t="s">
        <v>126</v>
      </c>
      <c r="C30" s="199" t="s">
        <v>127</v>
      </c>
      <c r="D30" s="189">
        <f t="shared" si="0"/>
        <v>0</v>
      </c>
      <c r="E30" s="212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256"/>
      <c r="X30" s="189">
        <f t="shared" si="1"/>
        <v>0</v>
      </c>
      <c r="Y30" s="212"/>
      <c r="Z30" s="181"/>
      <c r="AA30" s="181"/>
      <c r="AB30" s="181"/>
      <c r="AC30" s="256"/>
      <c r="AD30" s="189">
        <f t="shared" si="2"/>
        <v>0</v>
      </c>
      <c r="AE30" s="212"/>
      <c r="AF30" s="182"/>
      <c r="AG30" s="182"/>
      <c r="AH30" s="182"/>
      <c r="AI30" s="182"/>
      <c r="AJ30" s="467"/>
      <c r="AK30" s="85">
        <f>Раздел2!I31</f>
        <v>0</v>
      </c>
      <c r="AL30" s="85">
        <f>Раздел2!J31</f>
        <v>0</v>
      </c>
      <c r="AM30" s="85">
        <f>Раздел2!K31</f>
        <v>0</v>
      </c>
      <c r="AN30" s="85">
        <f>Раздел2!L31</f>
        <v>0</v>
      </c>
      <c r="AO30" s="89"/>
      <c r="AP30" s="89"/>
      <c r="AQ30" s="85"/>
    </row>
    <row r="31" spans="1:43" ht="15.75" customHeight="1" x14ac:dyDescent="0.25">
      <c r="A31" s="449"/>
      <c r="B31" s="130" t="s">
        <v>128</v>
      </c>
      <c r="C31" s="199" t="s">
        <v>129</v>
      </c>
      <c r="D31" s="189">
        <f t="shared" si="0"/>
        <v>0</v>
      </c>
      <c r="E31" s="212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256"/>
      <c r="X31" s="189">
        <f t="shared" si="1"/>
        <v>0</v>
      </c>
      <c r="Y31" s="212"/>
      <c r="Z31" s="181"/>
      <c r="AA31" s="181"/>
      <c r="AB31" s="181"/>
      <c r="AC31" s="256"/>
      <c r="AD31" s="189">
        <f t="shared" si="2"/>
        <v>0</v>
      </c>
      <c r="AE31" s="212"/>
      <c r="AF31" s="182"/>
      <c r="AG31" s="182"/>
      <c r="AH31" s="182"/>
      <c r="AI31" s="182"/>
      <c r="AJ31" s="467"/>
      <c r="AK31" s="85">
        <f>Раздел2!I32</f>
        <v>0</v>
      </c>
      <c r="AL31" s="85">
        <f>Раздел2!J32</f>
        <v>0</v>
      </c>
      <c r="AM31" s="85">
        <f>Раздел2!K32</f>
        <v>0</v>
      </c>
      <c r="AN31" s="85">
        <f>Раздел2!L32</f>
        <v>0</v>
      </c>
      <c r="AO31" s="89"/>
      <c r="AP31" s="89"/>
      <c r="AQ31" s="85"/>
    </row>
    <row r="32" spans="1:43" ht="15.95" customHeight="1" x14ac:dyDescent="0.25">
      <c r="A32" s="449"/>
      <c r="B32" s="130" t="s">
        <v>130</v>
      </c>
      <c r="C32" s="199" t="s">
        <v>132</v>
      </c>
      <c r="D32" s="189">
        <f t="shared" si="0"/>
        <v>0</v>
      </c>
      <c r="E32" s="282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3"/>
      <c r="X32" s="189">
        <f t="shared" si="1"/>
        <v>0</v>
      </c>
      <c r="Y32" s="282"/>
      <c r="Z32" s="281"/>
      <c r="AA32" s="281"/>
      <c r="AB32" s="281"/>
      <c r="AC32" s="283"/>
      <c r="AD32" s="189">
        <f t="shared" si="2"/>
        <v>0</v>
      </c>
      <c r="AE32" s="282"/>
      <c r="AF32" s="190"/>
      <c r="AG32" s="190"/>
      <c r="AH32" s="190"/>
      <c r="AI32" s="190"/>
      <c r="AJ32" s="467"/>
      <c r="AK32" s="85">
        <f>Раздел2!I33</f>
        <v>0</v>
      </c>
      <c r="AL32" s="85">
        <f>Раздел2!J33</f>
        <v>0</v>
      </c>
      <c r="AM32" s="85">
        <f>Раздел2!K33</f>
        <v>0</v>
      </c>
      <c r="AN32" s="85">
        <f>Раздел2!L33</f>
        <v>0</v>
      </c>
      <c r="AO32" s="89"/>
      <c r="AP32" s="89"/>
      <c r="AQ32" s="85"/>
    </row>
    <row r="33" spans="1:43" x14ac:dyDescent="0.25">
      <c r="A33" s="449"/>
      <c r="B33" s="130" t="s">
        <v>131</v>
      </c>
      <c r="C33" s="199" t="s">
        <v>134</v>
      </c>
      <c r="D33" s="189">
        <f t="shared" si="0"/>
        <v>0</v>
      </c>
      <c r="E33" s="189">
        <f>SUM(E34:E37)</f>
        <v>0</v>
      </c>
      <c r="F33" s="189">
        <f t="shared" ref="F33:AI33" si="5">SUM(F34:F37)</f>
        <v>0</v>
      </c>
      <c r="G33" s="189">
        <f t="shared" si="5"/>
        <v>0</v>
      </c>
      <c r="H33" s="189">
        <f t="shared" si="5"/>
        <v>0</v>
      </c>
      <c r="I33" s="189">
        <f t="shared" si="5"/>
        <v>0</v>
      </c>
      <c r="J33" s="189">
        <f t="shared" si="5"/>
        <v>0</v>
      </c>
      <c r="K33" s="189">
        <f t="shared" si="5"/>
        <v>0</v>
      </c>
      <c r="L33" s="189">
        <f t="shared" si="5"/>
        <v>0</v>
      </c>
      <c r="M33" s="189">
        <f t="shared" si="5"/>
        <v>0</v>
      </c>
      <c r="N33" s="189">
        <f t="shared" si="5"/>
        <v>0</v>
      </c>
      <c r="O33" s="189">
        <f t="shared" si="5"/>
        <v>0</v>
      </c>
      <c r="P33" s="189">
        <f t="shared" si="5"/>
        <v>0</v>
      </c>
      <c r="Q33" s="189">
        <f t="shared" si="5"/>
        <v>0</v>
      </c>
      <c r="R33" s="189">
        <f t="shared" si="5"/>
        <v>0</v>
      </c>
      <c r="S33" s="189">
        <f t="shared" si="5"/>
        <v>0</v>
      </c>
      <c r="T33" s="189">
        <f t="shared" si="5"/>
        <v>0</v>
      </c>
      <c r="U33" s="189">
        <f t="shared" si="5"/>
        <v>0</v>
      </c>
      <c r="V33" s="189">
        <f t="shared" si="5"/>
        <v>0</v>
      </c>
      <c r="W33" s="189">
        <f t="shared" si="5"/>
        <v>0</v>
      </c>
      <c r="X33" s="189">
        <f t="shared" si="1"/>
        <v>0</v>
      </c>
      <c r="Y33" s="189">
        <f t="shared" si="5"/>
        <v>0</v>
      </c>
      <c r="Z33" s="189">
        <f t="shared" si="5"/>
        <v>0</v>
      </c>
      <c r="AA33" s="189">
        <f t="shared" si="5"/>
        <v>0</v>
      </c>
      <c r="AB33" s="189">
        <f t="shared" si="5"/>
        <v>0</v>
      </c>
      <c r="AC33" s="189">
        <f t="shared" si="5"/>
        <v>0</v>
      </c>
      <c r="AD33" s="189">
        <f t="shared" si="2"/>
        <v>0</v>
      </c>
      <c r="AE33" s="189">
        <f t="shared" si="5"/>
        <v>0</v>
      </c>
      <c r="AF33" s="189">
        <f t="shared" si="5"/>
        <v>0</v>
      </c>
      <c r="AG33" s="189">
        <f t="shared" si="5"/>
        <v>0</v>
      </c>
      <c r="AH33" s="189">
        <f t="shared" si="5"/>
        <v>0</v>
      </c>
      <c r="AI33" s="189">
        <f t="shared" si="5"/>
        <v>0</v>
      </c>
      <c r="AJ33" s="467"/>
      <c r="AK33" s="85">
        <f>Раздел2!I34</f>
        <v>0</v>
      </c>
      <c r="AL33" s="85">
        <f>Раздел2!J34</f>
        <v>0</v>
      </c>
      <c r="AM33" s="85">
        <f>Раздел2!K34</f>
        <v>0</v>
      </c>
      <c r="AN33" s="85">
        <f>Раздел2!L34</f>
        <v>0</v>
      </c>
      <c r="AO33" s="89"/>
      <c r="AP33" s="89"/>
      <c r="AQ33" s="85"/>
    </row>
    <row r="34" spans="1:43" ht="15.95" customHeight="1" x14ac:dyDescent="0.25">
      <c r="A34" s="449"/>
      <c r="B34" s="131" t="s">
        <v>133</v>
      </c>
      <c r="C34" s="199" t="s">
        <v>136</v>
      </c>
      <c r="D34" s="189">
        <f t="shared" si="0"/>
        <v>0</v>
      </c>
      <c r="E34" s="284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6"/>
      <c r="X34" s="189">
        <f t="shared" si="1"/>
        <v>0</v>
      </c>
      <c r="Y34" s="284"/>
      <c r="Z34" s="285"/>
      <c r="AA34" s="285"/>
      <c r="AB34" s="285"/>
      <c r="AC34" s="286"/>
      <c r="AD34" s="189">
        <f t="shared" si="2"/>
        <v>0</v>
      </c>
      <c r="AE34" s="284"/>
      <c r="AF34" s="285"/>
      <c r="AG34" s="192"/>
      <c r="AH34" s="192"/>
      <c r="AI34" s="192"/>
      <c r="AJ34" s="467"/>
      <c r="AK34" s="85">
        <f>Раздел2!I35</f>
        <v>0</v>
      </c>
      <c r="AL34" s="85">
        <f>Раздел2!J35</f>
        <v>0</v>
      </c>
      <c r="AM34" s="85">
        <f>Раздел2!K35</f>
        <v>0</v>
      </c>
      <c r="AN34" s="85">
        <f>Раздел2!L35</f>
        <v>0</v>
      </c>
      <c r="AO34" s="89"/>
      <c r="AP34" s="89"/>
      <c r="AQ34" s="85"/>
    </row>
    <row r="35" spans="1:43" ht="15.95" customHeight="1" x14ac:dyDescent="0.25">
      <c r="A35" s="449"/>
      <c r="B35" s="131" t="s">
        <v>135</v>
      </c>
      <c r="C35" s="199" t="s">
        <v>138</v>
      </c>
      <c r="D35" s="189">
        <f t="shared" si="0"/>
        <v>0</v>
      </c>
      <c r="E35" s="212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256"/>
      <c r="X35" s="189">
        <f t="shared" si="1"/>
        <v>0</v>
      </c>
      <c r="Y35" s="212"/>
      <c r="Z35" s="181"/>
      <c r="AA35" s="181"/>
      <c r="AB35" s="181"/>
      <c r="AC35" s="256"/>
      <c r="AD35" s="189">
        <f t="shared" si="2"/>
        <v>0</v>
      </c>
      <c r="AE35" s="212"/>
      <c r="AF35" s="181"/>
      <c r="AG35" s="182"/>
      <c r="AH35" s="182"/>
      <c r="AI35" s="182"/>
      <c r="AJ35" s="467"/>
      <c r="AK35" s="85">
        <f>Раздел2!I36</f>
        <v>0</v>
      </c>
      <c r="AL35" s="85">
        <f>Раздел2!J36</f>
        <v>0</v>
      </c>
      <c r="AM35" s="85">
        <f>Раздел2!K36</f>
        <v>0</v>
      </c>
      <c r="AN35" s="85">
        <f>Раздел2!L36</f>
        <v>0</v>
      </c>
      <c r="AO35" s="89"/>
      <c r="AP35" s="89"/>
      <c r="AQ35" s="85"/>
    </row>
    <row r="36" spans="1:43" ht="15.95" customHeight="1" x14ac:dyDescent="0.25">
      <c r="A36" s="449"/>
      <c r="B36" s="131" t="s">
        <v>137</v>
      </c>
      <c r="C36" s="199" t="s">
        <v>140</v>
      </c>
      <c r="D36" s="189">
        <f t="shared" si="0"/>
        <v>0</v>
      </c>
      <c r="E36" s="212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56"/>
      <c r="X36" s="189">
        <f t="shared" si="1"/>
        <v>0</v>
      </c>
      <c r="Y36" s="212"/>
      <c r="Z36" s="181"/>
      <c r="AA36" s="181"/>
      <c r="AB36" s="181"/>
      <c r="AC36" s="256"/>
      <c r="AD36" s="189">
        <f t="shared" si="2"/>
        <v>0</v>
      </c>
      <c r="AE36" s="212"/>
      <c r="AF36" s="181"/>
      <c r="AG36" s="182"/>
      <c r="AH36" s="182"/>
      <c r="AI36" s="182"/>
      <c r="AJ36" s="467"/>
      <c r="AK36" s="85">
        <f>Раздел2!I37</f>
        <v>0</v>
      </c>
      <c r="AL36" s="85">
        <f>Раздел2!J37</f>
        <v>0</v>
      </c>
      <c r="AM36" s="85">
        <f>Раздел2!K37</f>
        <v>0</v>
      </c>
      <c r="AN36" s="85">
        <f>Раздел2!L37</f>
        <v>0</v>
      </c>
      <c r="AO36" s="89"/>
      <c r="AP36" s="89"/>
      <c r="AQ36" s="85"/>
    </row>
    <row r="37" spans="1:43" ht="15.95" customHeight="1" x14ac:dyDescent="0.25">
      <c r="A37" s="449"/>
      <c r="B37" s="131" t="s">
        <v>139</v>
      </c>
      <c r="C37" s="199" t="s">
        <v>142</v>
      </c>
      <c r="D37" s="189">
        <f t="shared" si="0"/>
        <v>0</v>
      </c>
      <c r="E37" s="212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256"/>
      <c r="X37" s="189">
        <f t="shared" si="1"/>
        <v>0</v>
      </c>
      <c r="Y37" s="212"/>
      <c r="Z37" s="181"/>
      <c r="AA37" s="181"/>
      <c r="AB37" s="181"/>
      <c r="AC37" s="256"/>
      <c r="AD37" s="189">
        <f t="shared" si="2"/>
        <v>0</v>
      </c>
      <c r="AE37" s="212"/>
      <c r="AF37" s="181"/>
      <c r="AG37" s="182"/>
      <c r="AH37" s="182"/>
      <c r="AI37" s="182"/>
      <c r="AJ37" s="467"/>
      <c r="AK37" s="85">
        <f>Раздел2!I38</f>
        <v>0</v>
      </c>
      <c r="AL37" s="85">
        <f>Раздел2!J38</f>
        <v>0</v>
      </c>
      <c r="AM37" s="85">
        <f>Раздел2!K38</f>
        <v>0</v>
      </c>
      <c r="AN37" s="85">
        <f>Раздел2!L38</f>
        <v>0</v>
      </c>
      <c r="AO37" s="89"/>
      <c r="AP37" s="89"/>
      <c r="AQ37" s="85"/>
    </row>
    <row r="38" spans="1:43" ht="15.95" customHeight="1" x14ac:dyDescent="0.25">
      <c r="A38" s="449"/>
      <c r="B38" s="130" t="s">
        <v>141</v>
      </c>
      <c r="C38" s="199" t="s">
        <v>144</v>
      </c>
      <c r="D38" s="189">
        <f t="shared" si="0"/>
        <v>0</v>
      </c>
      <c r="E38" s="212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256"/>
      <c r="X38" s="189">
        <f t="shared" si="1"/>
        <v>0</v>
      </c>
      <c r="Y38" s="212"/>
      <c r="Z38" s="181"/>
      <c r="AA38" s="181"/>
      <c r="AB38" s="181"/>
      <c r="AC38" s="256"/>
      <c r="AD38" s="189">
        <f t="shared" si="2"/>
        <v>0</v>
      </c>
      <c r="AE38" s="212"/>
      <c r="AF38" s="181"/>
      <c r="AG38" s="182"/>
      <c r="AH38" s="182"/>
      <c r="AI38" s="182"/>
      <c r="AJ38" s="467"/>
      <c r="AK38" s="85">
        <f>Раздел2!I39</f>
        <v>0</v>
      </c>
      <c r="AL38" s="85">
        <f>Раздел2!J39</f>
        <v>0</v>
      </c>
      <c r="AM38" s="85">
        <f>Раздел2!K39</f>
        <v>0</v>
      </c>
      <c r="AN38" s="85">
        <f>Раздел2!L39</f>
        <v>0</v>
      </c>
      <c r="AO38" s="89"/>
      <c r="AP38" s="89"/>
      <c r="AQ38" s="85"/>
    </row>
    <row r="39" spans="1:43" ht="22.5" customHeight="1" x14ac:dyDescent="0.25">
      <c r="A39" s="449"/>
      <c r="B39" s="130" t="s">
        <v>143</v>
      </c>
      <c r="C39" s="199" t="s">
        <v>146</v>
      </c>
      <c r="D39" s="189">
        <f t="shared" si="0"/>
        <v>0</v>
      </c>
      <c r="E39" s="212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256"/>
      <c r="X39" s="189">
        <f t="shared" si="1"/>
        <v>0</v>
      </c>
      <c r="Y39" s="212"/>
      <c r="Z39" s="181"/>
      <c r="AA39" s="181"/>
      <c r="AB39" s="181"/>
      <c r="AC39" s="256"/>
      <c r="AD39" s="189">
        <f t="shared" si="2"/>
        <v>0</v>
      </c>
      <c r="AE39" s="212"/>
      <c r="AF39" s="181"/>
      <c r="AG39" s="182"/>
      <c r="AH39" s="182"/>
      <c r="AI39" s="182"/>
      <c r="AJ39" s="467"/>
      <c r="AK39" s="85">
        <f>Раздел2!I40</f>
        <v>0</v>
      </c>
      <c r="AL39" s="85">
        <f>Раздел2!J40</f>
        <v>0</v>
      </c>
      <c r="AM39" s="85">
        <f>Раздел2!K40</f>
        <v>0</v>
      </c>
      <c r="AN39" s="85">
        <f>Раздел2!L40</f>
        <v>0</v>
      </c>
      <c r="AO39" s="89"/>
      <c r="AP39" s="89"/>
      <c r="AQ39" s="85"/>
    </row>
    <row r="40" spans="1:43" ht="15.75" customHeight="1" x14ac:dyDescent="0.25">
      <c r="A40" s="449"/>
      <c r="B40" s="130" t="s">
        <v>145</v>
      </c>
      <c r="C40" s="199" t="s">
        <v>148</v>
      </c>
      <c r="D40" s="189">
        <f t="shared" si="0"/>
        <v>0</v>
      </c>
      <c r="E40" s="282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3"/>
      <c r="X40" s="189">
        <f t="shared" si="1"/>
        <v>0</v>
      </c>
      <c r="Y40" s="282"/>
      <c r="Z40" s="281"/>
      <c r="AA40" s="281"/>
      <c r="AB40" s="281"/>
      <c r="AC40" s="283"/>
      <c r="AD40" s="189">
        <f t="shared" si="2"/>
        <v>0</v>
      </c>
      <c r="AE40" s="282"/>
      <c r="AF40" s="281"/>
      <c r="AG40" s="190"/>
      <c r="AH40" s="190"/>
      <c r="AI40" s="190"/>
      <c r="AJ40" s="467"/>
      <c r="AK40" s="85">
        <f>Раздел2!I41</f>
        <v>0</v>
      </c>
      <c r="AL40" s="85">
        <f>Раздел2!J41</f>
        <v>0</v>
      </c>
      <c r="AM40" s="85">
        <f>Раздел2!K41</f>
        <v>0</v>
      </c>
      <c r="AN40" s="85">
        <f>Раздел2!L41</f>
        <v>0</v>
      </c>
      <c r="AO40" s="89"/>
      <c r="AP40" s="89"/>
      <c r="AQ40" s="85"/>
    </row>
    <row r="41" spans="1:43" x14ac:dyDescent="0.25">
      <c r="A41" s="449"/>
      <c r="B41" s="130" t="s">
        <v>147</v>
      </c>
      <c r="C41" s="199" t="s">
        <v>150</v>
      </c>
      <c r="D41" s="189">
        <f t="shared" si="0"/>
        <v>0</v>
      </c>
      <c r="E41" s="189">
        <f>SUM(E42:E43)</f>
        <v>0</v>
      </c>
      <c r="F41" s="189">
        <f t="shared" ref="F41:AI41" si="6">SUM(F42:F43)</f>
        <v>0</v>
      </c>
      <c r="G41" s="189">
        <f t="shared" si="6"/>
        <v>0</v>
      </c>
      <c r="H41" s="189">
        <f t="shared" si="6"/>
        <v>0</v>
      </c>
      <c r="I41" s="189">
        <f t="shared" si="6"/>
        <v>0</v>
      </c>
      <c r="J41" s="189">
        <f t="shared" si="6"/>
        <v>0</v>
      </c>
      <c r="K41" s="189">
        <f t="shared" si="6"/>
        <v>0</v>
      </c>
      <c r="L41" s="189">
        <f t="shared" si="6"/>
        <v>0</v>
      </c>
      <c r="M41" s="189">
        <f t="shared" si="6"/>
        <v>0</v>
      </c>
      <c r="N41" s="189">
        <f t="shared" si="6"/>
        <v>0</v>
      </c>
      <c r="O41" s="189">
        <f t="shared" si="6"/>
        <v>0</v>
      </c>
      <c r="P41" s="189">
        <f t="shared" si="6"/>
        <v>0</v>
      </c>
      <c r="Q41" s="189">
        <f t="shared" si="6"/>
        <v>0</v>
      </c>
      <c r="R41" s="189">
        <f t="shared" si="6"/>
        <v>0</v>
      </c>
      <c r="S41" s="189">
        <f t="shared" si="6"/>
        <v>0</v>
      </c>
      <c r="T41" s="189">
        <f t="shared" si="6"/>
        <v>0</v>
      </c>
      <c r="U41" s="189">
        <f t="shared" si="6"/>
        <v>0</v>
      </c>
      <c r="V41" s="189">
        <f t="shared" si="6"/>
        <v>0</v>
      </c>
      <c r="W41" s="189">
        <f t="shared" si="6"/>
        <v>0</v>
      </c>
      <c r="X41" s="189">
        <f t="shared" si="1"/>
        <v>0</v>
      </c>
      <c r="Y41" s="189">
        <f t="shared" si="6"/>
        <v>0</v>
      </c>
      <c r="Z41" s="189">
        <f t="shared" si="6"/>
        <v>0</v>
      </c>
      <c r="AA41" s="189">
        <f t="shared" si="6"/>
        <v>0</v>
      </c>
      <c r="AB41" s="189">
        <f t="shared" si="6"/>
        <v>0</v>
      </c>
      <c r="AC41" s="189">
        <f t="shared" si="6"/>
        <v>0</v>
      </c>
      <c r="AD41" s="189">
        <f t="shared" si="2"/>
        <v>0</v>
      </c>
      <c r="AE41" s="189">
        <f t="shared" si="6"/>
        <v>0</v>
      </c>
      <c r="AF41" s="189">
        <f t="shared" si="6"/>
        <v>0</v>
      </c>
      <c r="AG41" s="189">
        <f t="shared" si="6"/>
        <v>0</v>
      </c>
      <c r="AH41" s="189">
        <f t="shared" si="6"/>
        <v>0</v>
      </c>
      <c r="AI41" s="189">
        <f t="shared" si="6"/>
        <v>0</v>
      </c>
      <c r="AJ41" s="467"/>
      <c r="AK41" s="85">
        <f>Раздел2!I42</f>
        <v>0</v>
      </c>
      <c r="AL41" s="85">
        <f>Раздел2!J42</f>
        <v>0</v>
      </c>
      <c r="AM41" s="85">
        <f>Раздел2!K42</f>
        <v>0</v>
      </c>
      <c r="AN41" s="85">
        <f>Раздел2!L42</f>
        <v>0</v>
      </c>
      <c r="AO41" s="89"/>
      <c r="AP41" s="89"/>
      <c r="AQ41" s="85"/>
    </row>
    <row r="42" spans="1:43" ht="21" x14ac:dyDescent="0.25">
      <c r="A42" s="449"/>
      <c r="B42" s="131" t="s">
        <v>149</v>
      </c>
      <c r="C42" s="199" t="s">
        <v>152</v>
      </c>
      <c r="D42" s="189">
        <f t="shared" si="0"/>
        <v>0</v>
      </c>
      <c r="E42" s="284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6"/>
      <c r="X42" s="189">
        <f t="shared" si="1"/>
        <v>0</v>
      </c>
      <c r="Y42" s="284"/>
      <c r="Z42" s="285"/>
      <c r="AA42" s="285"/>
      <c r="AB42" s="285"/>
      <c r="AC42" s="286"/>
      <c r="AD42" s="189">
        <f t="shared" si="2"/>
        <v>0</v>
      </c>
      <c r="AE42" s="284"/>
      <c r="AF42" s="285"/>
      <c r="AG42" s="192"/>
      <c r="AH42" s="192"/>
      <c r="AI42" s="192"/>
      <c r="AJ42" s="467"/>
      <c r="AK42" s="85">
        <f>Раздел2!I43</f>
        <v>0</v>
      </c>
      <c r="AL42" s="85">
        <f>Раздел2!J43</f>
        <v>0</v>
      </c>
      <c r="AM42" s="85">
        <f>Раздел2!K43</f>
        <v>0</v>
      </c>
      <c r="AN42" s="85">
        <f>Раздел2!L43</f>
        <v>0</v>
      </c>
      <c r="AO42" s="89"/>
      <c r="AP42" s="89"/>
      <c r="AQ42" s="85"/>
    </row>
    <row r="43" spans="1:43" ht="15.95" customHeight="1" x14ac:dyDescent="0.25">
      <c r="A43" s="449"/>
      <c r="B43" s="131" t="s">
        <v>151</v>
      </c>
      <c r="C43" s="199" t="s">
        <v>154</v>
      </c>
      <c r="D43" s="189">
        <f t="shared" si="0"/>
        <v>0</v>
      </c>
      <c r="E43" s="212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256"/>
      <c r="X43" s="189">
        <f t="shared" si="1"/>
        <v>0</v>
      </c>
      <c r="Y43" s="212"/>
      <c r="Z43" s="181"/>
      <c r="AA43" s="181"/>
      <c r="AB43" s="181"/>
      <c r="AC43" s="256"/>
      <c r="AD43" s="189">
        <f t="shared" si="2"/>
        <v>0</v>
      </c>
      <c r="AE43" s="212"/>
      <c r="AF43" s="181"/>
      <c r="AG43" s="182"/>
      <c r="AH43" s="182"/>
      <c r="AI43" s="182"/>
      <c r="AJ43" s="467"/>
      <c r="AK43" s="85">
        <f>Раздел2!I44</f>
        <v>0</v>
      </c>
      <c r="AL43" s="85">
        <f>Раздел2!J44</f>
        <v>0</v>
      </c>
      <c r="AM43" s="85">
        <f>Раздел2!K44</f>
        <v>0</v>
      </c>
      <c r="AN43" s="85">
        <f>Раздел2!L44</f>
        <v>0</v>
      </c>
      <c r="AO43" s="89"/>
      <c r="AP43" s="89"/>
      <c r="AQ43" s="85"/>
    </row>
    <row r="44" spans="1:43" ht="15" customHeight="1" x14ac:dyDescent="0.25">
      <c r="A44" s="449"/>
      <c r="B44" s="130" t="s">
        <v>153</v>
      </c>
      <c r="C44" s="199" t="s">
        <v>608</v>
      </c>
      <c r="D44" s="189">
        <f t="shared" si="0"/>
        <v>0</v>
      </c>
      <c r="E44" s="212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256"/>
      <c r="X44" s="189">
        <f t="shared" si="1"/>
        <v>0</v>
      </c>
      <c r="Y44" s="212"/>
      <c r="Z44" s="181"/>
      <c r="AA44" s="181"/>
      <c r="AB44" s="181"/>
      <c r="AC44" s="256"/>
      <c r="AD44" s="189">
        <f t="shared" si="2"/>
        <v>0</v>
      </c>
      <c r="AE44" s="212"/>
      <c r="AF44" s="181"/>
      <c r="AG44" s="182"/>
      <c r="AH44" s="182"/>
      <c r="AI44" s="182"/>
      <c r="AJ44" s="467"/>
      <c r="AK44" s="85">
        <f>Раздел2!I45</f>
        <v>0</v>
      </c>
      <c r="AL44" s="85">
        <f>Раздел2!J45</f>
        <v>0</v>
      </c>
      <c r="AM44" s="85">
        <f>Раздел2!K45</f>
        <v>0</v>
      </c>
      <c r="AN44" s="85">
        <f>Раздел2!L45</f>
        <v>0</v>
      </c>
      <c r="AO44" s="89"/>
      <c r="AP44" s="89"/>
      <c r="AQ44" s="85"/>
    </row>
    <row r="45" spans="1:43" ht="15.75" customHeight="1" x14ac:dyDescent="0.25">
      <c r="A45" s="449"/>
      <c r="B45" s="130" t="s">
        <v>155</v>
      </c>
      <c r="C45" s="199" t="s">
        <v>156</v>
      </c>
      <c r="D45" s="189">
        <f t="shared" si="0"/>
        <v>0</v>
      </c>
      <c r="E45" s="212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256"/>
      <c r="X45" s="189">
        <f t="shared" si="1"/>
        <v>0</v>
      </c>
      <c r="Y45" s="212"/>
      <c r="Z45" s="181"/>
      <c r="AA45" s="181"/>
      <c r="AB45" s="181"/>
      <c r="AC45" s="256"/>
      <c r="AD45" s="189">
        <f t="shared" si="2"/>
        <v>0</v>
      </c>
      <c r="AE45" s="212"/>
      <c r="AF45" s="181"/>
      <c r="AG45" s="182"/>
      <c r="AH45" s="182"/>
      <c r="AI45" s="182"/>
      <c r="AJ45" s="467"/>
      <c r="AK45" s="85">
        <f>Раздел2!I46</f>
        <v>0</v>
      </c>
      <c r="AL45" s="85">
        <f>Раздел2!J46</f>
        <v>0</v>
      </c>
      <c r="AM45" s="85">
        <f>Раздел2!K46</f>
        <v>0</v>
      </c>
      <c r="AN45" s="85">
        <f>Раздел2!L46</f>
        <v>0</v>
      </c>
      <c r="AO45" s="89"/>
      <c r="AP45" s="89"/>
      <c r="AQ45" s="85"/>
    </row>
    <row r="46" spans="1:43" x14ac:dyDescent="0.25">
      <c r="A46" s="449"/>
      <c r="B46" s="130" t="s">
        <v>157</v>
      </c>
      <c r="C46" s="199" t="s">
        <v>158</v>
      </c>
      <c r="D46" s="189">
        <f t="shared" si="0"/>
        <v>0</v>
      </c>
      <c r="E46" s="212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56"/>
      <c r="X46" s="189">
        <f t="shared" si="1"/>
        <v>0</v>
      </c>
      <c r="Y46" s="212"/>
      <c r="Z46" s="181"/>
      <c r="AA46" s="181"/>
      <c r="AB46" s="181"/>
      <c r="AC46" s="256"/>
      <c r="AD46" s="189">
        <f t="shared" si="2"/>
        <v>0</v>
      </c>
      <c r="AE46" s="212"/>
      <c r="AF46" s="181"/>
      <c r="AG46" s="182"/>
      <c r="AH46" s="182"/>
      <c r="AI46" s="182"/>
      <c r="AJ46" s="467"/>
      <c r="AK46" s="85">
        <f>Раздел2!I47</f>
        <v>0</v>
      </c>
      <c r="AL46" s="85">
        <f>Раздел2!J47</f>
        <v>0</v>
      </c>
      <c r="AM46" s="85">
        <f>Раздел2!K47</f>
        <v>0</v>
      </c>
      <c r="AN46" s="85">
        <f>Раздел2!L47</f>
        <v>0</v>
      </c>
      <c r="AO46" s="89"/>
      <c r="AP46" s="89"/>
      <c r="AQ46" s="85"/>
    </row>
    <row r="47" spans="1:43" ht="15.95" customHeight="1" x14ac:dyDescent="0.25">
      <c r="A47" s="449"/>
      <c r="B47" s="130" t="s">
        <v>159</v>
      </c>
      <c r="C47" s="199" t="s">
        <v>160</v>
      </c>
      <c r="D47" s="189">
        <f t="shared" si="0"/>
        <v>0</v>
      </c>
      <c r="E47" s="212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256"/>
      <c r="X47" s="189">
        <f t="shared" si="1"/>
        <v>0</v>
      </c>
      <c r="Y47" s="212"/>
      <c r="Z47" s="181"/>
      <c r="AA47" s="181"/>
      <c r="AB47" s="181"/>
      <c r="AC47" s="256"/>
      <c r="AD47" s="189">
        <f t="shared" si="2"/>
        <v>0</v>
      </c>
      <c r="AE47" s="212"/>
      <c r="AF47" s="181"/>
      <c r="AG47" s="182"/>
      <c r="AH47" s="182"/>
      <c r="AI47" s="182"/>
      <c r="AJ47" s="467"/>
      <c r="AK47" s="85">
        <f>Раздел2!I48</f>
        <v>0</v>
      </c>
      <c r="AL47" s="85">
        <f>Раздел2!J48</f>
        <v>0</v>
      </c>
      <c r="AM47" s="85">
        <f>Раздел2!K48</f>
        <v>0</v>
      </c>
      <c r="AN47" s="85">
        <f>Раздел2!L48</f>
        <v>0</v>
      </c>
      <c r="AO47" s="89"/>
      <c r="AP47" s="89"/>
      <c r="AQ47" s="85"/>
    </row>
    <row r="48" spans="1:43" ht="15.95" customHeight="1" x14ac:dyDescent="0.25">
      <c r="A48" s="449"/>
      <c r="B48" s="130" t="s">
        <v>161</v>
      </c>
      <c r="C48" s="199" t="s">
        <v>163</v>
      </c>
      <c r="D48" s="189">
        <f t="shared" si="0"/>
        <v>0</v>
      </c>
      <c r="E48" s="282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3"/>
      <c r="X48" s="189">
        <f t="shared" si="1"/>
        <v>0</v>
      </c>
      <c r="Y48" s="282"/>
      <c r="Z48" s="281"/>
      <c r="AA48" s="281"/>
      <c r="AB48" s="281"/>
      <c r="AC48" s="283"/>
      <c r="AD48" s="189">
        <f t="shared" si="2"/>
        <v>0</v>
      </c>
      <c r="AE48" s="282"/>
      <c r="AF48" s="281"/>
      <c r="AG48" s="190"/>
      <c r="AH48" s="190"/>
      <c r="AI48" s="190"/>
      <c r="AJ48" s="467"/>
      <c r="AK48" s="85">
        <f>Раздел2!I49</f>
        <v>0</v>
      </c>
      <c r="AL48" s="85">
        <f>Раздел2!J49</f>
        <v>0</v>
      </c>
      <c r="AM48" s="85">
        <f>Раздел2!K49</f>
        <v>0</v>
      </c>
      <c r="AN48" s="85">
        <f>Раздел2!L49</f>
        <v>0</v>
      </c>
      <c r="AO48" s="89"/>
      <c r="AP48" s="89"/>
      <c r="AQ48" s="85"/>
    </row>
    <row r="49" spans="1:43" x14ac:dyDescent="0.25">
      <c r="A49" s="449"/>
      <c r="B49" s="130" t="s">
        <v>162</v>
      </c>
      <c r="C49" s="199" t="s">
        <v>165</v>
      </c>
      <c r="D49" s="189">
        <f t="shared" si="0"/>
        <v>0</v>
      </c>
      <c r="E49" s="189">
        <f>SUM(E50:E53)</f>
        <v>0</v>
      </c>
      <c r="F49" s="189">
        <f t="shared" ref="F49:AI49" si="7">SUM(F50:F53)</f>
        <v>0</v>
      </c>
      <c r="G49" s="189">
        <f t="shared" si="7"/>
        <v>0</v>
      </c>
      <c r="H49" s="189">
        <f t="shared" si="7"/>
        <v>0</v>
      </c>
      <c r="I49" s="189">
        <f t="shared" si="7"/>
        <v>0</v>
      </c>
      <c r="J49" s="189">
        <f t="shared" si="7"/>
        <v>0</v>
      </c>
      <c r="K49" s="189">
        <f t="shared" si="7"/>
        <v>0</v>
      </c>
      <c r="L49" s="189">
        <f t="shared" si="7"/>
        <v>0</v>
      </c>
      <c r="M49" s="189">
        <f t="shared" si="7"/>
        <v>0</v>
      </c>
      <c r="N49" s="189">
        <f t="shared" si="7"/>
        <v>0</v>
      </c>
      <c r="O49" s="189">
        <f t="shared" si="7"/>
        <v>0</v>
      </c>
      <c r="P49" s="189">
        <f t="shared" si="7"/>
        <v>0</v>
      </c>
      <c r="Q49" s="189">
        <f t="shared" si="7"/>
        <v>0</v>
      </c>
      <c r="R49" s="189">
        <f t="shared" si="7"/>
        <v>0</v>
      </c>
      <c r="S49" s="189">
        <f t="shared" si="7"/>
        <v>0</v>
      </c>
      <c r="T49" s="189">
        <f t="shared" si="7"/>
        <v>0</v>
      </c>
      <c r="U49" s="189">
        <f t="shared" si="7"/>
        <v>0</v>
      </c>
      <c r="V49" s="189">
        <f t="shared" si="7"/>
        <v>0</v>
      </c>
      <c r="W49" s="189">
        <f t="shared" si="7"/>
        <v>0</v>
      </c>
      <c r="X49" s="189">
        <f t="shared" si="1"/>
        <v>0</v>
      </c>
      <c r="Y49" s="189">
        <f t="shared" si="7"/>
        <v>0</v>
      </c>
      <c r="Z49" s="189">
        <f t="shared" si="7"/>
        <v>0</v>
      </c>
      <c r="AA49" s="189">
        <f t="shared" si="7"/>
        <v>0</v>
      </c>
      <c r="AB49" s="189">
        <f t="shared" si="7"/>
        <v>0</v>
      </c>
      <c r="AC49" s="189">
        <f t="shared" si="7"/>
        <v>0</v>
      </c>
      <c r="AD49" s="189">
        <f t="shared" si="2"/>
        <v>0</v>
      </c>
      <c r="AE49" s="189">
        <f t="shared" si="7"/>
        <v>0</v>
      </c>
      <c r="AF49" s="189">
        <f t="shared" si="7"/>
        <v>0</v>
      </c>
      <c r="AG49" s="189">
        <f t="shared" si="7"/>
        <v>0</v>
      </c>
      <c r="AH49" s="189">
        <f t="shared" si="7"/>
        <v>0</v>
      </c>
      <c r="AI49" s="189">
        <f t="shared" si="7"/>
        <v>0</v>
      </c>
      <c r="AJ49" s="467"/>
      <c r="AK49" s="85">
        <f>Раздел2!I50</f>
        <v>0</v>
      </c>
      <c r="AL49" s="85">
        <f>Раздел2!J50</f>
        <v>0</v>
      </c>
      <c r="AM49" s="85">
        <f>Раздел2!K50</f>
        <v>0</v>
      </c>
      <c r="AN49" s="85">
        <f>Раздел2!L50</f>
        <v>0</v>
      </c>
      <c r="AO49" s="89"/>
      <c r="AP49" s="89"/>
      <c r="AQ49" s="85"/>
    </row>
    <row r="50" spans="1:43" ht="21" x14ac:dyDescent="0.25">
      <c r="A50" s="449"/>
      <c r="B50" s="131" t="s">
        <v>164</v>
      </c>
      <c r="C50" s="199" t="s">
        <v>167</v>
      </c>
      <c r="D50" s="189">
        <f t="shared" si="0"/>
        <v>0</v>
      </c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6"/>
      <c r="X50" s="189">
        <f t="shared" si="1"/>
        <v>0</v>
      </c>
      <c r="Y50" s="284"/>
      <c r="Z50" s="285"/>
      <c r="AA50" s="285"/>
      <c r="AB50" s="285"/>
      <c r="AC50" s="286"/>
      <c r="AD50" s="189">
        <f t="shared" si="2"/>
        <v>0</v>
      </c>
      <c r="AE50" s="284"/>
      <c r="AF50" s="192"/>
      <c r="AG50" s="192"/>
      <c r="AH50" s="192"/>
      <c r="AI50" s="192"/>
      <c r="AJ50" s="467"/>
      <c r="AK50" s="85">
        <f>Раздел2!I51</f>
        <v>0</v>
      </c>
      <c r="AL50" s="85">
        <f>Раздел2!J51</f>
        <v>0</v>
      </c>
      <c r="AM50" s="85">
        <f>Раздел2!K51</f>
        <v>0</v>
      </c>
      <c r="AN50" s="85">
        <f>Раздел2!L51</f>
        <v>0</v>
      </c>
      <c r="AO50" s="89"/>
      <c r="AP50" s="89"/>
      <c r="AQ50" s="85"/>
    </row>
    <row r="51" spans="1:43" ht="15" customHeight="1" x14ac:dyDescent="0.25">
      <c r="A51" s="449"/>
      <c r="B51" s="131" t="s">
        <v>166</v>
      </c>
      <c r="C51" s="199" t="s">
        <v>169</v>
      </c>
      <c r="D51" s="189">
        <f t="shared" si="0"/>
        <v>0</v>
      </c>
      <c r="E51" s="212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256"/>
      <c r="X51" s="189">
        <f t="shared" si="1"/>
        <v>0</v>
      </c>
      <c r="Y51" s="212"/>
      <c r="Z51" s="181"/>
      <c r="AA51" s="181"/>
      <c r="AB51" s="181"/>
      <c r="AC51" s="256"/>
      <c r="AD51" s="189">
        <f t="shared" si="2"/>
        <v>0</v>
      </c>
      <c r="AE51" s="212"/>
      <c r="AF51" s="182"/>
      <c r="AG51" s="182"/>
      <c r="AH51" s="182"/>
      <c r="AI51" s="182"/>
      <c r="AJ51" s="467"/>
      <c r="AK51" s="85">
        <f>Раздел2!I52</f>
        <v>0</v>
      </c>
      <c r="AL51" s="85">
        <f>Раздел2!J52</f>
        <v>0</v>
      </c>
      <c r="AM51" s="85">
        <f>Раздел2!K52</f>
        <v>0</v>
      </c>
      <c r="AN51" s="85">
        <f>Раздел2!L52</f>
        <v>0</v>
      </c>
      <c r="AO51" s="89"/>
      <c r="AP51" s="89"/>
      <c r="AQ51" s="85"/>
    </row>
    <row r="52" spans="1:43" ht="15.95" customHeight="1" x14ac:dyDescent="0.25">
      <c r="A52" s="449"/>
      <c r="B52" s="131" t="s">
        <v>168</v>
      </c>
      <c r="C52" s="199" t="s">
        <v>171</v>
      </c>
      <c r="D52" s="189">
        <f t="shared" si="0"/>
        <v>0</v>
      </c>
      <c r="E52" s="212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256"/>
      <c r="X52" s="189">
        <f t="shared" si="1"/>
        <v>0</v>
      </c>
      <c r="Y52" s="212"/>
      <c r="Z52" s="181"/>
      <c r="AA52" s="181"/>
      <c r="AB52" s="181"/>
      <c r="AC52" s="256"/>
      <c r="AD52" s="189">
        <f t="shared" si="2"/>
        <v>0</v>
      </c>
      <c r="AE52" s="212"/>
      <c r="AF52" s="182"/>
      <c r="AG52" s="182"/>
      <c r="AH52" s="182"/>
      <c r="AI52" s="182"/>
      <c r="AJ52" s="467"/>
      <c r="AK52" s="85">
        <f>Раздел2!I53</f>
        <v>0</v>
      </c>
      <c r="AL52" s="85">
        <f>Раздел2!J53</f>
        <v>0</v>
      </c>
      <c r="AM52" s="85">
        <f>Раздел2!K53</f>
        <v>0</v>
      </c>
      <c r="AN52" s="85">
        <f>Раздел2!L53</f>
        <v>0</v>
      </c>
      <c r="AO52" s="89"/>
      <c r="AP52" s="89"/>
      <c r="AQ52" s="85"/>
    </row>
    <row r="53" spans="1:43" x14ac:dyDescent="0.25">
      <c r="A53" s="449"/>
      <c r="B53" s="131" t="s">
        <v>170</v>
      </c>
      <c r="C53" s="199" t="s">
        <v>173</v>
      </c>
      <c r="D53" s="189">
        <f t="shared" si="0"/>
        <v>0</v>
      </c>
      <c r="E53" s="212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256"/>
      <c r="X53" s="189">
        <f t="shared" si="1"/>
        <v>0</v>
      </c>
      <c r="Y53" s="212"/>
      <c r="Z53" s="181"/>
      <c r="AA53" s="181"/>
      <c r="AB53" s="181"/>
      <c r="AC53" s="256"/>
      <c r="AD53" s="189">
        <f t="shared" si="2"/>
        <v>0</v>
      </c>
      <c r="AE53" s="212"/>
      <c r="AF53" s="182"/>
      <c r="AG53" s="182"/>
      <c r="AH53" s="182"/>
      <c r="AI53" s="182"/>
      <c r="AJ53" s="467"/>
      <c r="AK53" s="85">
        <f>Раздел2!I54</f>
        <v>0</v>
      </c>
      <c r="AL53" s="85">
        <f>Раздел2!J54</f>
        <v>0</v>
      </c>
      <c r="AM53" s="85">
        <f>Раздел2!K54</f>
        <v>0</v>
      </c>
      <c r="AN53" s="85">
        <f>Раздел2!L54</f>
        <v>0</v>
      </c>
      <c r="AO53" s="89"/>
      <c r="AP53" s="89"/>
      <c r="AQ53" s="85"/>
    </row>
    <row r="54" spans="1:43" ht="15.95" customHeight="1" x14ac:dyDescent="0.25">
      <c r="A54" s="449"/>
      <c r="B54" s="130" t="s">
        <v>172</v>
      </c>
      <c r="C54" s="199" t="s">
        <v>175</v>
      </c>
      <c r="D54" s="189">
        <f t="shared" si="0"/>
        <v>0</v>
      </c>
      <c r="E54" s="212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256"/>
      <c r="X54" s="189">
        <f t="shared" si="1"/>
        <v>0</v>
      </c>
      <c r="Y54" s="212"/>
      <c r="Z54" s="181"/>
      <c r="AA54" s="181"/>
      <c r="AB54" s="181"/>
      <c r="AC54" s="256"/>
      <c r="AD54" s="189">
        <f t="shared" si="2"/>
        <v>0</v>
      </c>
      <c r="AE54" s="212"/>
      <c r="AF54" s="182"/>
      <c r="AG54" s="182"/>
      <c r="AH54" s="182"/>
      <c r="AI54" s="182"/>
      <c r="AJ54" s="467"/>
      <c r="AK54" s="85">
        <f>Раздел2!I55</f>
        <v>0</v>
      </c>
      <c r="AL54" s="85">
        <f>Раздел2!J55</f>
        <v>0</v>
      </c>
      <c r="AM54" s="85">
        <f>Раздел2!K55</f>
        <v>0</v>
      </c>
      <c r="AN54" s="85">
        <f>Раздел2!L55</f>
        <v>0</v>
      </c>
      <c r="AO54" s="89"/>
      <c r="AP54" s="89"/>
      <c r="AQ54" s="85"/>
    </row>
    <row r="55" spans="1:43" ht="15.95" customHeight="1" x14ac:dyDescent="0.25">
      <c r="A55" s="449"/>
      <c r="B55" s="130" t="s">
        <v>174</v>
      </c>
      <c r="C55" s="199" t="s">
        <v>177</v>
      </c>
      <c r="D55" s="189">
        <f t="shared" si="0"/>
        <v>0</v>
      </c>
      <c r="E55" s="282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3"/>
      <c r="X55" s="189">
        <f t="shared" si="1"/>
        <v>0</v>
      </c>
      <c r="Y55" s="282"/>
      <c r="Z55" s="281"/>
      <c r="AA55" s="281"/>
      <c r="AB55" s="281"/>
      <c r="AC55" s="283"/>
      <c r="AD55" s="189">
        <f t="shared" si="2"/>
        <v>0</v>
      </c>
      <c r="AE55" s="282"/>
      <c r="AF55" s="190"/>
      <c r="AG55" s="190"/>
      <c r="AH55" s="190"/>
      <c r="AI55" s="190"/>
      <c r="AJ55" s="467"/>
      <c r="AK55" s="85">
        <f>Раздел2!I56</f>
        <v>0</v>
      </c>
      <c r="AL55" s="85">
        <f>Раздел2!J56</f>
        <v>0</v>
      </c>
      <c r="AM55" s="85">
        <f>Раздел2!K56</f>
        <v>0</v>
      </c>
      <c r="AN55" s="85">
        <f>Раздел2!L56</f>
        <v>0</v>
      </c>
      <c r="AO55" s="89"/>
      <c r="AP55" s="89"/>
      <c r="AQ55" s="85"/>
    </row>
    <row r="56" spans="1:43" x14ac:dyDescent="0.25">
      <c r="A56" s="449"/>
      <c r="B56" s="130" t="s">
        <v>176</v>
      </c>
      <c r="C56" s="199" t="s">
        <v>179</v>
      </c>
      <c r="D56" s="189">
        <f t="shared" si="0"/>
        <v>0</v>
      </c>
      <c r="E56" s="189">
        <f>SUM(E57:E59)</f>
        <v>0</v>
      </c>
      <c r="F56" s="189">
        <f t="shared" ref="F56:AI56" si="8">SUM(F57:F59)</f>
        <v>0</v>
      </c>
      <c r="G56" s="189">
        <f t="shared" si="8"/>
        <v>0</v>
      </c>
      <c r="H56" s="189">
        <f t="shared" si="8"/>
        <v>0</v>
      </c>
      <c r="I56" s="189">
        <f t="shared" si="8"/>
        <v>0</v>
      </c>
      <c r="J56" s="189">
        <f t="shared" si="8"/>
        <v>0</v>
      </c>
      <c r="K56" s="189">
        <f t="shared" si="8"/>
        <v>0</v>
      </c>
      <c r="L56" s="189">
        <f t="shared" si="8"/>
        <v>0</v>
      </c>
      <c r="M56" s="189">
        <f t="shared" si="8"/>
        <v>0</v>
      </c>
      <c r="N56" s="189">
        <f t="shared" si="8"/>
        <v>0</v>
      </c>
      <c r="O56" s="189">
        <f t="shared" si="8"/>
        <v>0</v>
      </c>
      <c r="P56" s="189">
        <f t="shared" si="8"/>
        <v>0</v>
      </c>
      <c r="Q56" s="189">
        <f t="shared" si="8"/>
        <v>0</v>
      </c>
      <c r="R56" s="189">
        <f t="shared" si="8"/>
        <v>0</v>
      </c>
      <c r="S56" s="189">
        <f t="shared" si="8"/>
        <v>0</v>
      </c>
      <c r="T56" s="189">
        <f t="shared" si="8"/>
        <v>0</v>
      </c>
      <c r="U56" s="189">
        <f t="shared" si="8"/>
        <v>0</v>
      </c>
      <c r="V56" s="189">
        <f t="shared" si="8"/>
        <v>0</v>
      </c>
      <c r="W56" s="189">
        <f t="shared" si="8"/>
        <v>0</v>
      </c>
      <c r="X56" s="189">
        <f t="shared" si="1"/>
        <v>0</v>
      </c>
      <c r="Y56" s="189">
        <f t="shared" si="8"/>
        <v>0</v>
      </c>
      <c r="Z56" s="189">
        <f t="shared" si="8"/>
        <v>0</v>
      </c>
      <c r="AA56" s="189">
        <f t="shared" si="8"/>
        <v>0</v>
      </c>
      <c r="AB56" s="189">
        <f t="shared" si="8"/>
        <v>0</v>
      </c>
      <c r="AC56" s="189">
        <f t="shared" si="8"/>
        <v>0</v>
      </c>
      <c r="AD56" s="189">
        <f t="shared" si="2"/>
        <v>0</v>
      </c>
      <c r="AE56" s="189">
        <f t="shared" si="8"/>
        <v>0</v>
      </c>
      <c r="AF56" s="189">
        <f t="shared" si="8"/>
        <v>0</v>
      </c>
      <c r="AG56" s="189">
        <f t="shared" si="8"/>
        <v>0</v>
      </c>
      <c r="AH56" s="189">
        <f t="shared" si="8"/>
        <v>0</v>
      </c>
      <c r="AI56" s="189">
        <f t="shared" si="8"/>
        <v>0</v>
      </c>
      <c r="AJ56" s="467"/>
      <c r="AK56" s="85">
        <f>Раздел2!I57</f>
        <v>0</v>
      </c>
      <c r="AL56" s="85">
        <f>Раздел2!J57</f>
        <v>0</v>
      </c>
      <c r="AM56" s="85">
        <f>Раздел2!K57</f>
        <v>0</v>
      </c>
      <c r="AN56" s="85">
        <f>Раздел2!L57</f>
        <v>0</v>
      </c>
      <c r="AO56" s="89"/>
      <c r="AP56" s="89"/>
      <c r="AQ56" s="85"/>
    </row>
    <row r="57" spans="1:43" ht="21" x14ac:dyDescent="0.25">
      <c r="A57" s="449"/>
      <c r="B57" s="131" t="s">
        <v>178</v>
      </c>
      <c r="C57" s="199" t="s">
        <v>181</v>
      </c>
      <c r="D57" s="189">
        <f t="shared" si="0"/>
        <v>0</v>
      </c>
      <c r="E57" s="284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6"/>
      <c r="X57" s="189">
        <f t="shared" si="1"/>
        <v>0</v>
      </c>
      <c r="Y57" s="284"/>
      <c r="Z57" s="285"/>
      <c r="AA57" s="285"/>
      <c r="AB57" s="285"/>
      <c r="AC57" s="286"/>
      <c r="AD57" s="189">
        <f t="shared" si="2"/>
        <v>0</v>
      </c>
      <c r="AE57" s="284"/>
      <c r="AF57" s="285"/>
      <c r="AG57" s="285"/>
      <c r="AH57" s="285"/>
      <c r="AI57" s="192"/>
      <c r="AJ57" s="467"/>
      <c r="AK57" s="85">
        <f>Раздел2!I58</f>
        <v>0</v>
      </c>
      <c r="AL57" s="85">
        <f>Раздел2!J58</f>
        <v>0</v>
      </c>
      <c r="AM57" s="85">
        <f>Раздел2!K58</f>
        <v>0</v>
      </c>
      <c r="AN57" s="85">
        <f>Раздел2!L58</f>
        <v>0</v>
      </c>
      <c r="AO57" s="89"/>
      <c r="AP57" s="89"/>
      <c r="AQ57" s="85"/>
    </row>
    <row r="58" spans="1:43" ht="15" customHeight="1" x14ac:dyDescent="0.25">
      <c r="A58" s="449"/>
      <c r="B58" s="131" t="s">
        <v>180</v>
      </c>
      <c r="C58" s="199" t="s">
        <v>183</v>
      </c>
      <c r="D58" s="189">
        <f t="shared" si="0"/>
        <v>0</v>
      </c>
      <c r="E58" s="214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256"/>
      <c r="X58" s="189">
        <f t="shared" si="1"/>
        <v>0</v>
      </c>
      <c r="Y58" s="212"/>
      <c r="Z58" s="181"/>
      <c r="AA58" s="181"/>
      <c r="AB58" s="181"/>
      <c r="AC58" s="256"/>
      <c r="AD58" s="189">
        <f t="shared" si="2"/>
        <v>0</v>
      </c>
      <c r="AE58" s="212"/>
      <c r="AF58" s="181"/>
      <c r="AG58" s="181"/>
      <c r="AH58" s="181"/>
      <c r="AI58" s="182"/>
      <c r="AJ58" s="467"/>
      <c r="AK58" s="85">
        <f>Раздел2!I59</f>
        <v>0</v>
      </c>
      <c r="AL58" s="85">
        <f>Раздел2!J59</f>
        <v>0</v>
      </c>
      <c r="AM58" s="85">
        <f>Раздел2!K59</f>
        <v>0</v>
      </c>
      <c r="AN58" s="85">
        <f>Раздел2!L59</f>
        <v>0</v>
      </c>
      <c r="AO58" s="89"/>
      <c r="AP58" s="89"/>
      <c r="AQ58" s="85"/>
    </row>
    <row r="59" spans="1:43" x14ac:dyDescent="0.25">
      <c r="A59" s="449"/>
      <c r="B59" s="131" t="s">
        <v>182</v>
      </c>
      <c r="C59" s="199" t="s">
        <v>185</v>
      </c>
      <c r="D59" s="189">
        <f t="shared" si="0"/>
        <v>0</v>
      </c>
      <c r="E59" s="214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256"/>
      <c r="X59" s="189">
        <f t="shared" si="1"/>
        <v>0</v>
      </c>
      <c r="Y59" s="212"/>
      <c r="Z59" s="181"/>
      <c r="AA59" s="181"/>
      <c r="AB59" s="181"/>
      <c r="AC59" s="256"/>
      <c r="AD59" s="189">
        <f t="shared" si="2"/>
        <v>0</v>
      </c>
      <c r="AE59" s="212"/>
      <c r="AF59" s="181"/>
      <c r="AG59" s="181"/>
      <c r="AH59" s="181"/>
      <c r="AI59" s="182"/>
      <c r="AJ59" s="467"/>
      <c r="AK59" s="85">
        <f>Раздел2!I60</f>
        <v>0</v>
      </c>
      <c r="AL59" s="85">
        <f>Раздел2!J60</f>
        <v>0</v>
      </c>
      <c r="AM59" s="85">
        <f>Раздел2!K60</f>
        <v>0</v>
      </c>
      <c r="AN59" s="85">
        <f>Раздел2!L60</f>
        <v>0</v>
      </c>
      <c r="AO59" s="89"/>
      <c r="AP59" s="89"/>
      <c r="AQ59" s="85"/>
    </row>
    <row r="60" spans="1:43" ht="15.95" customHeight="1" x14ac:dyDescent="0.25">
      <c r="A60" s="449"/>
      <c r="B60" s="130" t="s">
        <v>184</v>
      </c>
      <c r="C60" s="199" t="s">
        <v>187</v>
      </c>
      <c r="D60" s="189">
        <f t="shared" si="0"/>
        <v>0</v>
      </c>
      <c r="E60" s="212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256"/>
      <c r="X60" s="189">
        <f t="shared" si="1"/>
        <v>0</v>
      </c>
      <c r="Y60" s="212"/>
      <c r="Z60" s="181"/>
      <c r="AA60" s="181"/>
      <c r="AB60" s="181"/>
      <c r="AC60" s="256"/>
      <c r="AD60" s="189">
        <f t="shared" si="2"/>
        <v>0</v>
      </c>
      <c r="AE60" s="212"/>
      <c r="AF60" s="181"/>
      <c r="AG60" s="181"/>
      <c r="AH60" s="181"/>
      <c r="AI60" s="182"/>
      <c r="AJ60" s="467"/>
      <c r="AK60" s="85">
        <f>Раздел2!I61</f>
        <v>0</v>
      </c>
      <c r="AL60" s="85">
        <f>Раздел2!J61</f>
        <v>0</v>
      </c>
      <c r="AM60" s="85">
        <f>Раздел2!K61</f>
        <v>0</v>
      </c>
      <c r="AN60" s="85">
        <f>Раздел2!L61</f>
        <v>0</v>
      </c>
      <c r="AO60" s="89"/>
      <c r="AP60" s="89"/>
      <c r="AQ60" s="85"/>
    </row>
    <row r="61" spans="1:43" ht="15.95" customHeight="1" x14ac:dyDescent="0.25">
      <c r="A61" s="449"/>
      <c r="B61" s="130" t="s">
        <v>186</v>
      </c>
      <c r="C61" s="199" t="s">
        <v>189</v>
      </c>
      <c r="D61" s="189">
        <f t="shared" si="0"/>
        <v>0</v>
      </c>
      <c r="E61" s="212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256"/>
      <c r="X61" s="189">
        <f t="shared" si="1"/>
        <v>0</v>
      </c>
      <c r="Y61" s="212"/>
      <c r="Z61" s="181"/>
      <c r="AA61" s="181"/>
      <c r="AB61" s="181"/>
      <c r="AC61" s="256"/>
      <c r="AD61" s="189">
        <f t="shared" si="2"/>
        <v>0</v>
      </c>
      <c r="AE61" s="212"/>
      <c r="AF61" s="181"/>
      <c r="AG61" s="181"/>
      <c r="AH61" s="181"/>
      <c r="AI61" s="182"/>
      <c r="AJ61" s="467"/>
      <c r="AK61" s="85">
        <f>Раздел2!I62</f>
        <v>0</v>
      </c>
      <c r="AL61" s="85">
        <f>Раздел2!J62</f>
        <v>0</v>
      </c>
      <c r="AM61" s="85">
        <f>Раздел2!K62</f>
        <v>0</v>
      </c>
      <c r="AN61" s="85">
        <f>Раздел2!L62</f>
        <v>0</v>
      </c>
      <c r="AO61" s="89"/>
      <c r="AP61" s="89"/>
      <c r="AQ61" s="85"/>
    </row>
    <row r="62" spans="1:43" ht="15.75" customHeight="1" x14ac:dyDescent="0.25">
      <c r="A62" s="449"/>
      <c r="B62" s="130" t="s">
        <v>188</v>
      </c>
      <c r="C62" s="199" t="s">
        <v>191</v>
      </c>
      <c r="D62" s="189">
        <f t="shared" si="0"/>
        <v>0</v>
      </c>
      <c r="E62" s="212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256"/>
      <c r="X62" s="189">
        <f t="shared" si="1"/>
        <v>0</v>
      </c>
      <c r="Y62" s="212"/>
      <c r="Z62" s="181"/>
      <c r="AA62" s="181"/>
      <c r="AB62" s="181"/>
      <c r="AC62" s="256"/>
      <c r="AD62" s="189">
        <f t="shared" si="2"/>
        <v>0</v>
      </c>
      <c r="AE62" s="212"/>
      <c r="AF62" s="181"/>
      <c r="AG62" s="181"/>
      <c r="AH62" s="181"/>
      <c r="AI62" s="182"/>
      <c r="AJ62" s="467"/>
      <c r="AK62" s="85">
        <f>Раздел2!I63</f>
        <v>0</v>
      </c>
      <c r="AL62" s="85">
        <f>Раздел2!J63</f>
        <v>0</v>
      </c>
      <c r="AM62" s="85">
        <f>Раздел2!K63</f>
        <v>0</v>
      </c>
      <c r="AN62" s="85">
        <f>Раздел2!L63</f>
        <v>0</v>
      </c>
      <c r="AO62" s="89"/>
      <c r="AP62" s="89"/>
      <c r="AQ62" s="85"/>
    </row>
    <row r="63" spans="1:43" ht="15.75" customHeight="1" x14ac:dyDescent="0.25">
      <c r="A63" s="449"/>
      <c r="B63" s="130" t="s">
        <v>190</v>
      </c>
      <c r="C63" s="199" t="s">
        <v>194</v>
      </c>
      <c r="D63" s="189">
        <f t="shared" si="0"/>
        <v>0</v>
      </c>
      <c r="E63" s="212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256"/>
      <c r="X63" s="189">
        <f t="shared" si="1"/>
        <v>0</v>
      </c>
      <c r="Y63" s="212"/>
      <c r="Z63" s="181"/>
      <c r="AA63" s="181"/>
      <c r="AB63" s="181"/>
      <c r="AC63" s="256"/>
      <c r="AD63" s="189">
        <f t="shared" si="2"/>
        <v>0</v>
      </c>
      <c r="AE63" s="212"/>
      <c r="AF63" s="181"/>
      <c r="AG63" s="181"/>
      <c r="AH63" s="181"/>
      <c r="AI63" s="182"/>
      <c r="AJ63" s="467"/>
      <c r="AK63" s="85">
        <f>Раздел2!I64</f>
        <v>0</v>
      </c>
      <c r="AL63" s="85">
        <f>Раздел2!J64</f>
        <v>0</v>
      </c>
      <c r="AM63" s="85">
        <f>Раздел2!K64</f>
        <v>0</v>
      </c>
      <c r="AN63" s="85">
        <f>Раздел2!L64</f>
        <v>0</v>
      </c>
      <c r="AO63" s="89"/>
      <c r="AP63" s="89"/>
      <c r="AQ63" s="85"/>
    </row>
    <row r="64" spans="1:43" ht="15.95" customHeight="1" x14ac:dyDescent="0.25">
      <c r="A64" s="449"/>
      <c r="B64" s="130" t="s">
        <v>192</v>
      </c>
      <c r="C64" s="199" t="s">
        <v>196</v>
      </c>
      <c r="D64" s="189">
        <f t="shared" si="0"/>
        <v>0</v>
      </c>
      <c r="E64" s="212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256"/>
      <c r="X64" s="189">
        <f t="shared" si="1"/>
        <v>0</v>
      </c>
      <c r="Y64" s="212"/>
      <c r="Z64" s="181"/>
      <c r="AA64" s="181"/>
      <c r="AB64" s="181"/>
      <c r="AC64" s="256"/>
      <c r="AD64" s="189">
        <f t="shared" si="2"/>
        <v>0</v>
      </c>
      <c r="AE64" s="212"/>
      <c r="AF64" s="181"/>
      <c r="AG64" s="181"/>
      <c r="AH64" s="181"/>
      <c r="AI64" s="182"/>
      <c r="AJ64" s="467"/>
      <c r="AK64" s="85">
        <f>Раздел2!I65</f>
        <v>0</v>
      </c>
      <c r="AL64" s="85">
        <f>Раздел2!J65</f>
        <v>0</v>
      </c>
      <c r="AM64" s="85">
        <f>Раздел2!K65</f>
        <v>0</v>
      </c>
      <c r="AN64" s="85">
        <f>Раздел2!L65</f>
        <v>0</v>
      </c>
      <c r="AO64" s="89"/>
      <c r="AP64" s="89"/>
      <c r="AQ64" s="85"/>
    </row>
    <row r="65" spans="1:43" ht="15.95" customHeight="1" x14ac:dyDescent="0.25">
      <c r="A65" s="449"/>
      <c r="B65" s="130" t="s">
        <v>193</v>
      </c>
      <c r="C65" s="199" t="s">
        <v>198</v>
      </c>
      <c r="D65" s="189">
        <f t="shared" si="0"/>
        <v>0</v>
      </c>
      <c r="E65" s="212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256"/>
      <c r="X65" s="189">
        <f t="shared" si="1"/>
        <v>0</v>
      </c>
      <c r="Y65" s="212"/>
      <c r="Z65" s="181"/>
      <c r="AA65" s="181"/>
      <c r="AB65" s="181"/>
      <c r="AC65" s="256"/>
      <c r="AD65" s="189">
        <f t="shared" si="2"/>
        <v>0</v>
      </c>
      <c r="AE65" s="212"/>
      <c r="AF65" s="181"/>
      <c r="AG65" s="181"/>
      <c r="AH65" s="181"/>
      <c r="AI65" s="182"/>
      <c r="AJ65" s="467"/>
      <c r="AK65" s="85">
        <f>Раздел2!I66</f>
        <v>0</v>
      </c>
      <c r="AL65" s="85">
        <f>Раздел2!J66</f>
        <v>0</v>
      </c>
      <c r="AM65" s="85">
        <f>Раздел2!K66</f>
        <v>0</v>
      </c>
      <c r="AN65" s="85">
        <f>Раздел2!L66</f>
        <v>0</v>
      </c>
      <c r="AO65" s="89"/>
      <c r="AP65" s="89"/>
      <c r="AQ65" s="85"/>
    </row>
    <row r="66" spans="1:43" ht="15.95" customHeight="1" x14ac:dyDescent="0.25">
      <c r="A66" s="449"/>
      <c r="B66" s="130" t="s">
        <v>195</v>
      </c>
      <c r="C66" s="199" t="s">
        <v>200</v>
      </c>
      <c r="D66" s="189">
        <f t="shared" si="0"/>
        <v>0</v>
      </c>
      <c r="E66" s="212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256"/>
      <c r="X66" s="189">
        <f t="shared" si="1"/>
        <v>0</v>
      </c>
      <c r="Y66" s="212"/>
      <c r="Z66" s="181"/>
      <c r="AA66" s="181"/>
      <c r="AB66" s="181"/>
      <c r="AC66" s="256"/>
      <c r="AD66" s="189">
        <f t="shared" si="2"/>
        <v>0</v>
      </c>
      <c r="AE66" s="212"/>
      <c r="AF66" s="181"/>
      <c r="AG66" s="181"/>
      <c r="AH66" s="181"/>
      <c r="AI66" s="182"/>
      <c r="AJ66" s="467"/>
      <c r="AK66" s="85">
        <f>Раздел2!I67</f>
        <v>0</v>
      </c>
      <c r="AL66" s="85">
        <f>Раздел2!J67</f>
        <v>0</v>
      </c>
      <c r="AM66" s="85">
        <f>Раздел2!K67</f>
        <v>0</v>
      </c>
      <c r="AN66" s="85">
        <f>Раздел2!L67</f>
        <v>0</v>
      </c>
      <c r="AO66" s="89"/>
      <c r="AP66" s="89"/>
      <c r="AQ66" s="85"/>
    </row>
    <row r="67" spans="1:43" ht="15.95" customHeight="1" x14ac:dyDescent="0.25">
      <c r="A67" s="449"/>
      <c r="B67" s="130" t="s">
        <v>197</v>
      </c>
      <c r="C67" s="199" t="s">
        <v>202</v>
      </c>
      <c r="D67" s="189">
        <f t="shared" si="0"/>
        <v>0</v>
      </c>
      <c r="E67" s="212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256"/>
      <c r="X67" s="189">
        <f t="shared" si="1"/>
        <v>0</v>
      </c>
      <c r="Y67" s="212"/>
      <c r="Z67" s="181"/>
      <c r="AA67" s="181"/>
      <c r="AB67" s="181"/>
      <c r="AC67" s="256"/>
      <c r="AD67" s="189">
        <f t="shared" si="2"/>
        <v>0</v>
      </c>
      <c r="AE67" s="212"/>
      <c r="AF67" s="181"/>
      <c r="AG67" s="181"/>
      <c r="AH67" s="181"/>
      <c r="AI67" s="182"/>
      <c r="AJ67" s="467"/>
      <c r="AK67" s="85">
        <f>Раздел2!I68</f>
        <v>0</v>
      </c>
      <c r="AL67" s="85">
        <f>Раздел2!J68</f>
        <v>0</v>
      </c>
      <c r="AM67" s="85">
        <f>Раздел2!K68</f>
        <v>0</v>
      </c>
      <c r="AN67" s="85">
        <f>Раздел2!L68</f>
        <v>0</v>
      </c>
      <c r="AO67" s="89"/>
      <c r="AP67" s="89"/>
      <c r="AQ67" s="85"/>
    </row>
    <row r="68" spans="1:43" ht="15.95" customHeight="1" x14ac:dyDescent="0.25">
      <c r="A68" s="449"/>
      <c r="B68" s="130" t="s">
        <v>199</v>
      </c>
      <c r="C68" s="199" t="s">
        <v>204</v>
      </c>
      <c r="D68" s="189">
        <f t="shared" si="0"/>
        <v>0</v>
      </c>
      <c r="E68" s="212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256"/>
      <c r="X68" s="189">
        <f t="shared" si="1"/>
        <v>0</v>
      </c>
      <c r="Y68" s="212"/>
      <c r="Z68" s="181"/>
      <c r="AA68" s="181"/>
      <c r="AB68" s="181"/>
      <c r="AC68" s="256"/>
      <c r="AD68" s="189">
        <f t="shared" si="2"/>
        <v>0</v>
      </c>
      <c r="AE68" s="212"/>
      <c r="AF68" s="181"/>
      <c r="AG68" s="181"/>
      <c r="AH68" s="181"/>
      <c r="AI68" s="182"/>
      <c r="AJ68" s="467"/>
      <c r="AK68" s="85">
        <f>Раздел2!I69</f>
        <v>0</v>
      </c>
      <c r="AL68" s="85">
        <f>Раздел2!J69</f>
        <v>0</v>
      </c>
      <c r="AM68" s="85">
        <f>Раздел2!K69</f>
        <v>0</v>
      </c>
      <c r="AN68" s="85">
        <f>Раздел2!L69</f>
        <v>0</v>
      </c>
      <c r="AO68" s="89"/>
      <c r="AP68" s="89"/>
      <c r="AQ68" s="85"/>
    </row>
    <row r="69" spans="1:43" ht="21" customHeight="1" x14ac:dyDescent="0.25">
      <c r="A69" s="449"/>
      <c r="B69" s="130" t="s">
        <v>201</v>
      </c>
      <c r="C69" s="199" t="s">
        <v>206</v>
      </c>
      <c r="D69" s="189">
        <f t="shared" si="0"/>
        <v>0</v>
      </c>
      <c r="E69" s="282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3"/>
      <c r="X69" s="189">
        <f t="shared" si="1"/>
        <v>0</v>
      </c>
      <c r="Y69" s="282"/>
      <c r="Z69" s="281"/>
      <c r="AA69" s="281"/>
      <c r="AB69" s="281"/>
      <c r="AC69" s="283"/>
      <c r="AD69" s="189">
        <f t="shared" si="2"/>
        <v>0</v>
      </c>
      <c r="AE69" s="282"/>
      <c r="AF69" s="281"/>
      <c r="AG69" s="281"/>
      <c r="AH69" s="281"/>
      <c r="AI69" s="190"/>
      <c r="AJ69" s="467"/>
      <c r="AK69" s="85">
        <f>Раздел2!I70</f>
        <v>0</v>
      </c>
      <c r="AL69" s="85">
        <f>Раздел2!J70</f>
        <v>0</v>
      </c>
      <c r="AM69" s="85">
        <f>Раздел2!K70</f>
        <v>0</v>
      </c>
      <c r="AN69" s="85">
        <f>Раздел2!L70</f>
        <v>0</v>
      </c>
      <c r="AO69" s="89"/>
      <c r="AP69" s="89"/>
      <c r="AQ69" s="85"/>
    </row>
    <row r="70" spans="1:43" ht="15" customHeight="1" x14ac:dyDescent="0.25">
      <c r="A70" s="449"/>
      <c r="B70" s="130" t="s">
        <v>203</v>
      </c>
      <c r="C70" s="199" t="s">
        <v>208</v>
      </c>
      <c r="D70" s="189">
        <f t="shared" si="0"/>
        <v>0</v>
      </c>
      <c r="E70" s="189">
        <f>SUM(E71:E74)</f>
        <v>0</v>
      </c>
      <c r="F70" s="189">
        <f t="shared" ref="F70:AI70" si="9">SUM(F71:F74)</f>
        <v>0</v>
      </c>
      <c r="G70" s="189">
        <f t="shared" si="9"/>
        <v>0</v>
      </c>
      <c r="H70" s="189">
        <f t="shared" si="9"/>
        <v>0</v>
      </c>
      <c r="I70" s="189">
        <f t="shared" si="9"/>
        <v>0</v>
      </c>
      <c r="J70" s="189">
        <f t="shared" si="9"/>
        <v>0</v>
      </c>
      <c r="K70" s="189">
        <f t="shared" si="9"/>
        <v>0</v>
      </c>
      <c r="L70" s="189">
        <f t="shared" si="9"/>
        <v>0</v>
      </c>
      <c r="M70" s="189">
        <f t="shared" si="9"/>
        <v>0</v>
      </c>
      <c r="N70" s="189">
        <f t="shared" si="9"/>
        <v>0</v>
      </c>
      <c r="O70" s="189">
        <f t="shared" si="9"/>
        <v>0</v>
      </c>
      <c r="P70" s="189">
        <f t="shared" si="9"/>
        <v>0</v>
      </c>
      <c r="Q70" s="189">
        <f t="shared" si="9"/>
        <v>0</v>
      </c>
      <c r="R70" s="189">
        <f t="shared" si="9"/>
        <v>0</v>
      </c>
      <c r="S70" s="189">
        <f t="shared" si="9"/>
        <v>0</v>
      </c>
      <c r="T70" s="189">
        <f t="shared" si="9"/>
        <v>0</v>
      </c>
      <c r="U70" s="189">
        <f t="shared" si="9"/>
        <v>0</v>
      </c>
      <c r="V70" s="189">
        <f t="shared" si="9"/>
        <v>0</v>
      </c>
      <c r="W70" s="189">
        <f t="shared" si="9"/>
        <v>0</v>
      </c>
      <c r="X70" s="189">
        <f t="shared" si="1"/>
        <v>0</v>
      </c>
      <c r="Y70" s="189">
        <f t="shared" si="9"/>
        <v>0</v>
      </c>
      <c r="Z70" s="189">
        <f t="shared" si="9"/>
        <v>0</v>
      </c>
      <c r="AA70" s="189">
        <f t="shared" si="9"/>
        <v>0</v>
      </c>
      <c r="AB70" s="189">
        <f t="shared" si="9"/>
        <v>0</v>
      </c>
      <c r="AC70" s="189">
        <f t="shared" si="9"/>
        <v>0</v>
      </c>
      <c r="AD70" s="189">
        <f t="shared" si="2"/>
        <v>0</v>
      </c>
      <c r="AE70" s="189">
        <f t="shared" si="9"/>
        <v>0</v>
      </c>
      <c r="AF70" s="189">
        <f t="shared" si="9"/>
        <v>0</v>
      </c>
      <c r="AG70" s="189">
        <f t="shared" si="9"/>
        <v>0</v>
      </c>
      <c r="AH70" s="189">
        <f t="shared" si="9"/>
        <v>0</v>
      </c>
      <c r="AI70" s="189">
        <f t="shared" si="9"/>
        <v>0</v>
      </c>
      <c r="AJ70" s="467"/>
      <c r="AK70" s="85">
        <f>Раздел2!I71</f>
        <v>0</v>
      </c>
      <c r="AL70" s="85">
        <f>Раздел2!J71</f>
        <v>0</v>
      </c>
      <c r="AM70" s="85">
        <f>Раздел2!K71</f>
        <v>0</v>
      </c>
      <c r="AN70" s="85">
        <f>Раздел2!L71</f>
        <v>0</v>
      </c>
      <c r="AO70" s="89"/>
      <c r="AP70" s="89"/>
      <c r="AQ70" s="85"/>
    </row>
    <row r="71" spans="1:43" ht="21" x14ac:dyDescent="0.25">
      <c r="A71" s="449"/>
      <c r="B71" s="131" t="s">
        <v>205</v>
      </c>
      <c r="C71" s="199" t="s">
        <v>210</v>
      </c>
      <c r="D71" s="189">
        <f t="shared" si="0"/>
        <v>0</v>
      </c>
      <c r="E71" s="324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6"/>
      <c r="X71" s="189">
        <f t="shared" si="1"/>
        <v>0</v>
      </c>
      <c r="Y71" s="284"/>
      <c r="Z71" s="285"/>
      <c r="AA71" s="285"/>
      <c r="AB71" s="285"/>
      <c r="AC71" s="286"/>
      <c r="AD71" s="189">
        <f t="shared" si="2"/>
        <v>0</v>
      </c>
      <c r="AE71" s="284"/>
      <c r="AF71" s="285"/>
      <c r="AG71" s="192"/>
      <c r="AH71" s="192"/>
      <c r="AI71" s="192"/>
      <c r="AJ71" s="467"/>
      <c r="AK71" s="85">
        <f>Раздел2!I72</f>
        <v>0</v>
      </c>
      <c r="AL71" s="85">
        <f>Раздел2!J72</f>
        <v>0</v>
      </c>
      <c r="AM71" s="85">
        <f>Раздел2!K72</f>
        <v>0</v>
      </c>
      <c r="AN71" s="85">
        <f>Раздел2!L72</f>
        <v>0</v>
      </c>
      <c r="AO71" s="89"/>
      <c r="AP71" s="89"/>
      <c r="AQ71" s="85"/>
    </row>
    <row r="72" spans="1:43" ht="15.95" customHeight="1" x14ac:dyDescent="0.25">
      <c r="A72" s="449"/>
      <c r="B72" s="131" t="s">
        <v>207</v>
      </c>
      <c r="C72" s="199" t="s">
        <v>212</v>
      </c>
      <c r="D72" s="189">
        <f t="shared" si="0"/>
        <v>0</v>
      </c>
      <c r="E72" s="214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256"/>
      <c r="X72" s="189">
        <f t="shared" si="1"/>
        <v>0</v>
      </c>
      <c r="Y72" s="212"/>
      <c r="Z72" s="181"/>
      <c r="AA72" s="181"/>
      <c r="AB72" s="181"/>
      <c r="AC72" s="256"/>
      <c r="AD72" s="189">
        <f t="shared" si="2"/>
        <v>0</v>
      </c>
      <c r="AE72" s="212"/>
      <c r="AF72" s="181"/>
      <c r="AG72" s="182"/>
      <c r="AH72" s="182"/>
      <c r="AI72" s="182"/>
      <c r="AJ72" s="467"/>
      <c r="AK72" s="85">
        <f>Раздел2!I73</f>
        <v>0</v>
      </c>
      <c r="AL72" s="85">
        <f>Раздел2!J73</f>
        <v>0</v>
      </c>
      <c r="AM72" s="85">
        <f>Раздел2!K73</f>
        <v>0</v>
      </c>
      <c r="AN72" s="85">
        <f>Раздел2!L73</f>
        <v>0</v>
      </c>
      <c r="AO72" s="89"/>
      <c r="AP72" s="89"/>
      <c r="AQ72" s="85"/>
    </row>
    <row r="73" spans="1:43" ht="15.95" customHeight="1" x14ac:dyDescent="0.25">
      <c r="A73" s="449"/>
      <c r="B73" s="131" t="s">
        <v>209</v>
      </c>
      <c r="C73" s="199" t="s">
        <v>214</v>
      </c>
      <c r="D73" s="189">
        <f t="shared" ref="D73:D136" si="10">SUM(E73:W73)</f>
        <v>0</v>
      </c>
      <c r="E73" s="212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256"/>
      <c r="X73" s="189">
        <f t="shared" ref="X73:X136" si="11">SUM(Y73:AC73)</f>
        <v>0</v>
      </c>
      <c r="Y73" s="212"/>
      <c r="Z73" s="181"/>
      <c r="AA73" s="181"/>
      <c r="AB73" s="181"/>
      <c r="AC73" s="256"/>
      <c r="AD73" s="189">
        <f t="shared" ref="AD73:AD136" si="12">SUM(AE73:AI73)</f>
        <v>0</v>
      </c>
      <c r="AE73" s="212"/>
      <c r="AF73" s="181"/>
      <c r="AG73" s="182"/>
      <c r="AH73" s="182"/>
      <c r="AI73" s="182"/>
      <c r="AJ73" s="467"/>
      <c r="AK73" s="85">
        <f>Раздел2!I74</f>
        <v>0</v>
      </c>
      <c r="AL73" s="85">
        <f>Раздел2!J74</f>
        <v>0</v>
      </c>
      <c r="AM73" s="85">
        <f>Раздел2!K74</f>
        <v>0</v>
      </c>
      <c r="AN73" s="85">
        <f>Раздел2!L74</f>
        <v>0</v>
      </c>
      <c r="AO73" s="89"/>
      <c r="AP73" s="89"/>
      <c r="AQ73" s="85"/>
    </row>
    <row r="74" spans="1:43" ht="15.95" customHeight="1" x14ac:dyDescent="0.25">
      <c r="A74" s="449"/>
      <c r="B74" s="131" t="s">
        <v>211</v>
      </c>
      <c r="C74" s="199" t="s">
        <v>216</v>
      </c>
      <c r="D74" s="189">
        <f t="shared" si="10"/>
        <v>0</v>
      </c>
      <c r="E74" s="212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256"/>
      <c r="X74" s="189">
        <f t="shared" si="11"/>
        <v>0</v>
      </c>
      <c r="Y74" s="212"/>
      <c r="Z74" s="181"/>
      <c r="AA74" s="181"/>
      <c r="AB74" s="181"/>
      <c r="AC74" s="256"/>
      <c r="AD74" s="189">
        <f t="shared" si="12"/>
        <v>0</v>
      </c>
      <c r="AE74" s="212"/>
      <c r="AF74" s="181"/>
      <c r="AG74" s="182"/>
      <c r="AH74" s="182"/>
      <c r="AI74" s="182"/>
      <c r="AJ74" s="467"/>
      <c r="AK74" s="85">
        <f>Раздел2!I75</f>
        <v>0</v>
      </c>
      <c r="AL74" s="85">
        <f>Раздел2!J75</f>
        <v>0</v>
      </c>
      <c r="AM74" s="85">
        <f>Раздел2!K75</f>
        <v>0</v>
      </c>
      <c r="AN74" s="85">
        <f>Раздел2!L75</f>
        <v>0</v>
      </c>
      <c r="AO74" s="89"/>
      <c r="AP74" s="89"/>
      <c r="AQ74" s="85"/>
    </row>
    <row r="75" spans="1:43" ht="15.75" customHeight="1" x14ac:dyDescent="0.25">
      <c r="A75" s="449"/>
      <c r="B75" s="130" t="s">
        <v>213</v>
      </c>
      <c r="C75" s="199" t="s">
        <v>218</v>
      </c>
      <c r="D75" s="189">
        <f t="shared" si="10"/>
        <v>0</v>
      </c>
      <c r="E75" s="212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256"/>
      <c r="X75" s="189">
        <f t="shared" si="11"/>
        <v>0</v>
      </c>
      <c r="Y75" s="212"/>
      <c r="Z75" s="181"/>
      <c r="AA75" s="181"/>
      <c r="AB75" s="181"/>
      <c r="AC75" s="256"/>
      <c r="AD75" s="189">
        <f t="shared" si="12"/>
        <v>0</v>
      </c>
      <c r="AE75" s="212"/>
      <c r="AF75" s="181"/>
      <c r="AG75" s="182"/>
      <c r="AH75" s="182"/>
      <c r="AI75" s="182"/>
      <c r="AJ75" s="467"/>
      <c r="AK75" s="85">
        <f>Раздел2!I76</f>
        <v>0</v>
      </c>
      <c r="AL75" s="85">
        <f>Раздел2!J76</f>
        <v>0</v>
      </c>
      <c r="AM75" s="85">
        <f>Раздел2!K76</f>
        <v>0</v>
      </c>
      <c r="AN75" s="85">
        <f>Раздел2!L76</f>
        <v>0</v>
      </c>
      <c r="AO75" s="89"/>
      <c r="AP75" s="89"/>
      <c r="AQ75" s="85"/>
    </row>
    <row r="76" spans="1:43" ht="15.95" customHeight="1" x14ac:dyDescent="0.25">
      <c r="A76" s="449"/>
      <c r="B76" s="130" t="s">
        <v>215</v>
      </c>
      <c r="C76" s="199" t="s">
        <v>220</v>
      </c>
      <c r="D76" s="189">
        <f t="shared" si="10"/>
        <v>0</v>
      </c>
      <c r="E76" s="212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256"/>
      <c r="X76" s="189">
        <f t="shared" si="11"/>
        <v>0</v>
      </c>
      <c r="Y76" s="212"/>
      <c r="Z76" s="181"/>
      <c r="AA76" s="181"/>
      <c r="AB76" s="181"/>
      <c r="AC76" s="256"/>
      <c r="AD76" s="189">
        <f t="shared" si="12"/>
        <v>0</v>
      </c>
      <c r="AE76" s="212"/>
      <c r="AF76" s="181"/>
      <c r="AG76" s="182"/>
      <c r="AH76" s="182"/>
      <c r="AI76" s="182"/>
      <c r="AJ76" s="467"/>
      <c r="AK76" s="85">
        <f>Раздел2!I77</f>
        <v>0</v>
      </c>
      <c r="AL76" s="85">
        <f>Раздел2!J77</f>
        <v>0</v>
      </c>
      <c r="AM76" s="85">
        <f>Раздел2!K77</f>
        <v>0</v>
      </c>
      <c r="AN76" s="85">
        <f>Раздел2!L77</f>
        <v>0</v>
      </c>
      <c r="AO76" s="89"/>
      <c r="AP76" s="89"/>
      <c r="AQ76" s="85"/>
    </row>
    <row r="77" spans="1:43" ht="15.95" customHeight="1" x14ac:dyDescent="0.25">
      <c r="A77" s="449"/>
      <c r="B77" s="130" t="s">
        <v>217</v>
      </c>
      <c r="C77" s="199" t="s">
        <v>222</v>
      </c>
      <c r="D77" s="189">
        <f t="shared" si="10"/>
        <v>0</v>
      </c>
      <c r="E77" s="212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256"/>
      <c r="X77" s="189">
        <f t="shared" si="11"/>
        <v>0</v>
      </c>
      <c r="Y77" s="212"/>
      <c r="Z77" s="181"/>
      <c r="AA77" s="181"/>
      <c r="AB77" s="181"/>
      <c r="AC77" s="256"/>
      <c r="AD77" s="189">
        <f t="shared" si="12"/>
        <v>0</v>
      </c>
      <c r="AE77" s="212"/>
      <c r="AF77" s="181"/>
      <c r="AG77" s="182"/>
      <c r="AH77" s="182"/>
      <c r="AI77" s="182"/>
      <c r="AJ77" s="467"/>
      <c r="AK77" s="85">
        <f>Раздел2!I78</f>
        <v>0</v>
      </c>
      <c r="AL77" s="85">
        <f>Раздел2!J78</f>
        <v>0</v>
      </c>
      <c r="AM77" s="85">
        <f>Раздел2!K78</f>
        <v>0</v>
      </c>
      <c r="AN77" s="85">
        <f>Раздел2!L78</f>
        <v>0</v>
      </c>
      <c r="AO77" s="89"/>
      <c r="AP77" s="89"/>
      <c r="AQ77" s="85"/>
    </row>
    <row r="78" spans="1:43" ht="15.95" customHeight="1" x14ac:dyDescent="0.25">
      <c r="A78" s="449"/>
      <c r="B78" s="130" t="s">
        <v>219</v>
      </c>
      <c r="C78" s="199" t="s">
        <v>224</v>
      </c>
      <c r="D78" s="189">
        <f t="shared" si="10"/>
        <v>0</v>
      </c>
      <c r="E78" s="212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256"/>
      <c r="X78" s="189">
        <f t="shared" si="11"/>
        <v>0</v>
      </c>
      <c r="Y78" s="212"/>
      <c r="Z78" s="181"/>
      <c r="AA78" s="181"/>
      <c r="AB78" s="181"/>
      <c r="AC78" s="256"/>
      <c r="AD78" s="189">
        <f t="shared" si="12"/>
        <v>0</v>
      </c>
      <c r="AE78" s="212"/>
      <c r="AF78" s="181"/>
      <c r="AG78" s="182"/>
      <c r="AH78" s="182"/>
      <c r="AI78" s="182"/>
      <c r="AJ78" s="467"/>
      <c r="AK78" s="85">
        <f>Раздел2!I79</f>
        <v>0</v>
      </c>
      <c r="AL78" s="85">
        <f>Раздел2!J79</f>
        <v>0</v>
      </c>
      <c r="AM78" s="85">
        <f>Раздел2!K79</f>
        <v>0</v>
      </c>
      <c r="AN78" s="85">
        <f>Раздел2!L79</f>
        <v>0</v>
      </c>
      <c r="AO78" s="89"/>
      <c r="AP78" s="89"/>
      <c r="AQ78" s="85"/>
    </row>
    <row r="79" spans="1:43" ht="15.95" customHeight="1" x14ac:dyDescent="0.25">
      <c r="A79" s="449"/>
      <c r="B79" s="130" t="s">
        <v>221</v>
      </c>
      <c r="C79" s="199" t="s">
        <v>226</v>
      </c>
      <c r="D79" s="189">
        <f t="shared" si="10"/>
        <v>0</v>
      </c>
      <c r="E79" s="212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256"/>
      <c r="X79" s="189">
        <f t="shared" si="11"/>
        <v>0</v>
      </c>
      <c r="Y79" s="212"/>
      <c r="Z79" s="181"/>
      <c r="AA79" s="181"/>
      <c r="AB79" s="181"/>
      <c r="AC79" s="256"/>
      <c r="AD79" s="189">
        <f t="shared" si="12"/>
        <v>0</v>
      </c>
      <c r="AE79" s="212"/>
      <c r="AF79" s="181"/>
      <c r="AG79" s="182"/>
      <c r="AH79" s="182"/>
      <c r="AI79" s="182"/>
      <c r="AJ79" s="467"/>
      <c r="AK79" s="85">
        <f>Раздел2!I80</f>
        <v>0</v>
      </c>
      <c r="AL79" s="85">
        <f>Раздел2!J80</f>
        <v>0</v>
      </c>
      <c r="AM79" s="85">
        <f>Раздел2!K80</f>
        <v>0</v>
      </c>
      <c r="AN79" s="85">
        <f>Раздел2!L80</f>
        <v>0</v>
      </c>
      <c r="AO79" s="89"/>
      <c r="AP79" s="89"/>
      <c r="AQ79" s="85"/>
    </row>
    <row r="80" spans="1:43" ht="15.95" customHeight="1" x14ac:dyDescent="0.25">
      <c r="A80" s="449"/>
      <c r="B80" s="130" t="s">
        <v>223</v>
      </c>
      <c r="C80" s="199" t="s">
        <v>228</v>
      </c>
      <c r="D80" s="189">
        <f t="shared" si="10"/>
        <v>0</v>
      </c>
      <c r="E80" s="212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256"/>
      <c r="X80" s="189">
        <f t="shared" si="11"/>
        <v>0</v>
      </c>
      <c r="Y80" s="212"/>
      <c r="Z80" s="181"/>
      <c r="AA80" s="181"/>
      <c r="AB80" s="181"/>
      <c r="AC80" s="256"/>
      <c r="AD80" s="189">
        <f t="shared" si="12"/>
        <v>0</v>
      </c>
      <c r="AE80" s="212"/>
      <c r="AF80" s="181"/>
      <c r="AG80" s="182"/>
      <c r="AH80" s="182"/>
      <c r="AI80" s="182"/>
      <c r="AJ80" s="467"/>
      <c r="AK80" s="85">
        <f>Раздел2!I81</f>
        <v>0</v>
      </c>
      <c r="AL80" s="85">
        <f>Раздел2!J81</f>
        <v>0</v>
      </c>
      <c r="AM80" s="85">
        <f>Раздел2!K81</f>
        <v>0</v>
      </c>
      <c r="AN80" s="85">
        <f>Раздел2!L81</f>
        <v>0</v>
      </c>
      <c r="AO80" s="89"/>
      <c r="AP80" s="89"/>
      <c r="AQ80" s="85"/>
    </row>
    <row r="81" spans="1:43" ht="17.25" customHeight="1" x14ac:dyDescent="0.25">
      <c r="A81" s="449"/>
      <c r="B81" s="130" t="s">
        <v>225</v>
      </c>
      <c r="C81" s="199" t="s">
        <v>230</v>
      </c>
      <c r="D81" s="189">
        <f t="shared" si="10"/>
        <v>0</v>
      </c>
      <c r="E81" s="212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256"/>
      <c r="X81" s="189">
        <f t="shared" si="11"/>
        <v>0</v>
      </c>
      <c r="Y81" s="212"/>
      <c r="Z81" s="181"/>
      <c r="AA81" s="181"/>
      <c r="AB81" s="181"/>
      <c r="AC81" s="256"/>
      <c r="AD81" s="189">
        <f t="shared" si="12"/>
        <v>0</v>
      </c>
      <c r="AE81" s="212"/>
      <c r="AF81" s="181"/>
      <c r="AG81" s="182"/>
      <c r="AH81" s="182"/>
      <c r="AI81" s="182"/>
      <c r="AJ81" s="467"/>
      <c r="AK81" s="85">
        <f>Раздел2!I82</f>
        <v>0</v>
      </c>
      <c r="AL81" s="85">
        <f>Раздел2!J82</f>
        <v>0</v>
      </c>
      <c r="AM81" s="85">
        <f>Раздел2!K82</f>
        <v>0</v>
      </c>
      <c r="AN81" s="85">
        <f>Раздел2!L82</f>
        <v>0</v>
      </c>
      <c r="AO81" s="89"/>
      <c r="AP81" s="89"/>
      <c r="AQ81" s="85"/>
    </row>
    <row r="82" spans="1:43" ht="15.75" customHeight="1" x14ac:dyDescent="0.25">
      <c r="A82" s="449"/>
      <c r="B82" s="130" t="s">
        <v>227</v>
      </c>
      <c r="C82" s="199" t="s">
        <v>232</v>
      </c>
      <c r="D82" s="189">
        <f t="shared" si="10"/>
        <v>0</v>
      </c>
      <c r="E82" s="212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256"/>
      <c r="X82" s="189">
        <f t="shared" si="11"/>
        <v>0</v>
      </c>
      <c r="Y82" s="212"/>
      <c r="Z82" s="181"/>
      <c r="AA82" s="181"/>
      <c r="AB82" s="181"/>
      <c r="AC82" s="256"/>
      <c r="AD82" s="189">
        <f t="shared" si="12"/>
        <v>0</v>
      </c>
      <c r="AE82" s="212"/>
      <c r="AF82" s="181"/>
      <c r="AG82" s="182"/>
      <c r="AH82" s="182"/>
      <c r="AI82" s="182"/>
      <c r="AJ82" s="467"/>
      <c r="AK82" s="85">
        <f>Раздел2!I83</f>
        <v>0</v>
      </c>
      <c r="AL82" s="85">
        <f>Раздел2!J83</f>
        <v>0</v>
      </c>
      <c r="AM82" s="85">
        <f>Раздел2!K83</f>
        <v>0</v>
      </c>
      <c r="AN82" s="85">
        <f>Раздел2!L83</f>
        <v>0</v>
      </c>
      <c r="AO82" s="89"/>
      <c r="AP82" s="89"/>
      <c r="AQ82" s="85"/>
    </row>
    <row r="83" spans="1:43" x14ac:dyDescent="0.25">
      <c r="A83" s="449"/>
      <c r="B83" s="130" t="s">
        <v>229</v>
      </c>
      <c r="C83" s="199" t="s">
        <v>234</v>
      </c>
      <c r="D83" s="189">
        <f t="shared" si="10"/>
        <v>0</v>
      </c>
      <c r="E83" s="287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3"/>
      <c r="X83" s="189">
        <f t="shared" si="11"/>
        <v>0</v>
      </c>
      <c r="Y83" s="282"/>
      <c r="Z83" s="281"/>
      <c r="AA83" s="281"/>
      <c r="AB83" s="281"/>
      <c r="AC83" s="283"/>
      <c r="AD83" s="189">
        <f t="shared" si="12"/>
        <v>0</v>
      </c>
      <c r="AE83" s="282"/>
      <c r="AF83" s="281"/>
      <c r="AG83" s="190"/>
      <c r="AH83" s="190"/>
      <c r="AI83" s="190"/>
      <c r="AJ83" s="467"/>
      <c r="AK83" s="85">
        <f>Раздел2!I84</f>
        <v>0</v>
      </c>
      <c r="AL83" s="85">
        <f>Раздел2!J84</f>
        <v>0</v>
      </c>
      <c r="AM83" s="85">
        <f>Раздел2!K84</f>
        <v>0</v>
      </c>
      <c r="AN83" s="85">
        <f>Раздел2!L84</f>
        <v>0</v>
      </c>
      <c r="AO83" s="89"/>
      <c r="AP83" s="89"/>
      <c r="AQ83" s="85"/>
    </row>
    <row r="84" spans="1:43" ht="15" customHeight="1" x14ac:dyDescent="0.25">
      <c r="A84" s="449"/>
      <c r="B84" s="130" t="s">
        <v>231</v>
      </c>
      <c r="C84" s="199" t="s">
        <v>236</v>
      </c>
      <c r="D84" s="189">
        <f t="shared" si="10"/>
        <v>0</v>
      </c>
      <c r="E84" s="189">
        <f>SUM(E85:E87)</f>
        <v>0</v>
      </c>
      <c r="F84" s="189">
        <f t="shared" ref="F84:AI84" si="13">SUM(F85:F87)</f>
        <v>0</v>
      </c>
      <c r="G84" s="189">
        <f t="shared" si="13"/>
        <v>0</v>
      </c>
      <c r="H84" s="189">
        <f t="shared" si="13"/>
        <v>0</v>
      </c>
      <c r="I84" s="189">
        <f t="shared" si="13"/>
        <v>0</v>
      </c>
      <c r="J84" s="189">
        <f t="shared" si="13"/>
        <v>0</v>
      </c>
      <c r="K84" s="189">
        <f t="shared" si="13"/>
        <v>0</v>
      </c>
      <c r="L84" s="189">
        <f t="shared" si="13"/>
        <v>0</v>
      </c>
      <c r="M84" s="189">
        <f t="shared" si="13"/>
        <v>0</v>
      </c>
      <c r="N84" s="189">
        <f t="shared" si="13"/>
        <v>0</v>
      </c>
      <c r="O84" s="189">
        <f t="shared" si="13"/>
        <v>0</v>
      </c>
      <c r="P84" s="189">
        <f t="shared" si="13"/>
        <v>0</v>
      </c>
      <c r="Q84" s="189">
        <f t="shared" si="13"/>
        <v>0</v>
      </c>
      <c r="R84" s="189">
        <f t="shared" si="13"/>
        <v>0</v>
      </c>
      <c r="S84" s="189">
        <f t="shared" si="13"/>
        <v>0</v>
      </c>
      <c r="T84" s="189">
        <f t="shared" si="13"/>
        <v>0</v>
      </c>
      <c r="U84" s="189">
        <f t="shared" si="13"/>
        <v>0</v>
      </c>
      <c r="V84" s="189">
        <f t="shared" si="13"/>
        <v>0</v>
      </c>
      <c r="W84" s="189">
        <f t="shared" si="13"/>
        <v>0</v>
      </c>
      <c r="X84" s="189">
        <f t="shared" si="11"/>
        <v>0</v>
      </c>
      <c r="Y84" s="189">
        <f t="shared" si="13"/>
        <v>0</v>
      </c>
      <c r="Z84" s="189">
        <f t="shared" si="13"/>
        <v>0</v>
      </c>
      <c r="AA84" s="189">
        <f t="shared" si="13"/>
        <v>0</v>
      </c>
      <c r="AB84" s="189">
        <f t="shared" si="13"/>
        <v>0</v>
      </c>
      <c r="AC84" s="189">
        <f t="shared" si="13"/>
        <v>0</v>
      </c>
      <c r="AD84" s="189">
        <f t="shared" si="12"/>
        <v>0</v>
      </c>
      <c r="AE84" s="189">
        <f t="shared" si="13"/>
        <v>0</v>
      </c>
      <c r="AF84" s="189">
        <f t="shared" si="13"/>
        <v>0</v>
      </c>
      <c r="AG84" s="189">
        <f t="shared" si="13"/>
        <v>0</v>
      </c>
      <c r="AH84" s="189">
        <f t="shared" si="13"/>
        <v>0</v>
      </c>
      <c r="AI84" s="189">
        <f t="shared" si="13"/>
        <v>0</v>
      </c>
      <c r="AJ84" s="467"/>
      <c r="AK84" s="85">
        <f>Раздел2!I85</f>
        <v>0</v>
      </c>
      <c r="AL84" s="85">
        <f>Раздел2!J85</f>
        <v>0</v>
      </c>
      <c r="AM84" s="85">
        <f>Раздел2!K85</f>
        <v>0</v>
      </c>
      <c r="AN84" s="85">
        <f>Раздел2!L85</f>
        <v>0</v>
      </c>
      <c r="AO84" s="89"/>
      <c r="AP84" s="89"/>
      <c r="AQ84" s="85"/>
    </row>
    <row r="85" spans="1:43" ht="21" x14ac:dyDescent="0.25">
      <c r="A85" s="449"/>
      <c r="B85" s="131" t="s">
        <v>233</v>
      </c>
      <c r="C85" s="199" t="s">
        <v>238</v>
      </c>
      <c r="D85" s="189">
        <f t="shared" si="10"/>
        <v>0</v>
      </c>
      <c r="E85" s="324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6"/>
      <c r="X85" s="189">
        <f t="shared" si="11"/>
        <v>0</v>
      </c>
      <c r="Y85" s="284"/>
      <c r="Z85" s="285"/>
      <c r="AA85" s="285"/>
      <c r="AB85" s="285"/>
      <c r="AC85" s="286"/>
      <c r="AD85" s="189">
        <f t="shared" si="12"/>
        <v>0</v>
      </c>
      <c r="AE85" s="284"/>
      <c r="AF85" s="285"/>
      <c r="AG85" s="192"/>
      <c r="AH85" s="192"/>
      <c r="AI85" s="192"/>
      <c r="AJ85" s="467"/>
      <c r="AK85" s="85">
        <f>Раздел2!I86</f>
        <v>0</v>
      </c>
      <c r="AL85" s="85">
        <f>Раздел2!J86</f>
        <v>0</v>
      </c>
      <c r="AM85" s="85">
        <f>Раздел2!K86</f>
        <v>0</v>
      </c>
      <c r="AN85" s="85">
        <f>Раздел2!L86</f>
        <v>0</v>
      </c>
      <c r="AO85" s="89"/>
      <c r="AP85" s="89"/>
      <c r="AQ85" s="85"/>
    </row>
    <row r="86" spans="1:43" ht="15.95" customHeight="1" x14ac:dyDescent="0.25">
      <c r="A86" s="449"/>
      <c r="B86" s="131" t="s">
        <v>235</v>
      </c>
      <c r="C86" s="199" t="s">
        <v>240</v>
      </c>
      <c r="D86" s="189">
        <f t="shared" si="10"/>
        <v>0</v>
      </c>
      <c r="E86" s="212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256"/>
      <c r="X86" s="189">
        <f t="shared" si="11"/>
        <v>0</v>
      </c>
      <c r="Y86" s="212"/>
      <c r="Z86" s="181"/>
      <c r="AA86" s="181"/>
      <c r="AB86" s="181"/>
      <c r="AC86" s="256"/>
      <c r="AD86" s="189">
        <f t="shared" si="12"/>
        <v>0</v>
      </c>
      <c r="AE86" s="212"/>
      <c r="AF86" s="181"/>
      <c r="AG86" s="182"/>
      <c r="AH86" s="182"/>
      <c r="AI86" s="182"/>
      <c r="AJ86" s="467"/>
      <c r="AK86" s="85">
        <f>Раздел2!I87</f>
        <v>0</v>
      </c>
      <c r="AL86" s="85">
        <f>Раздел2!J87</f>
        <v>0</v>
      </c>
      <c r="AM86" s="85">
        <f>Раздел2!K87</f>
        <v>0</v>
      </c>
      <c r="AN86" s="85">
        <f>Раздел2!L87</f>
        <v>0</v>
      </c>
      <c r="AO86" s="89"/>
      <c r="AP86" s="89"/>
      <c r="AQ86" s="85"/>
    </row>
    <row r="87" spans="1:43" ht="15.75" customHeight="1" x14ac:dyDescent="0.25">
      <c r="A87" s="449"/>
      <c r="B87" s="131" t="s">
        <v>237</v>
      </c>
      <c r="C87" s="199" t="s">
        <v>242</v>
      </c>
      <c r="D87" s="189">
        <f t="shared" si="10"/>
        <v>0</v>
      </c>
      <c r="E87" s="212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256"/>
      <c r="X87" s="189">
        <f t="shared" si="11"/>
        <v>0</v>
      </c>
      <c r="Y87" s="212"/>
      <c r="Z87" s="181"/>
      <c r="AA87" s="181"/>
      <c r="AB87" s="181"/>
      <c r="AC87" s="256"/>
      <c r="AD87" s="189">
        <f t="shared" si="12"/>
        <v>0</v>
      </c>
      <c r="AE87" s="212"/>
      <c r="AF87" s="181"/>
      <c r="AG87" s="182"/>
      <c r="AH87" s="182"/>
      <c r="AI87" s="182"/>
      <c r="AJ87" s="467"/>
      <c r="AK87" s="85">
        <f>Раздел2!I88</f>
        <v>0</v>
      </c>
      <c r="AL87" s="85">
        <f>Раздел2!J88</f>
        <v>0</v>
      </c>
      <c r="AM87" s="85">
        <f>Раздел2!K88</f>
        <v>0</v>
      </c>
      <c r="AN87" s="85">
        <f>Раздел2!L88</f>
        <v>0</v>
      </c>
      <c r="AO87" s="89"/>
      <c r="AP87" s="89"/>
      <c r="AQ87" s="85"/>
    </row>
    <row r="88" spans="1:43" ht="15.75" customHeight="1" x14ac:dyDescent="0.25">
      <c r="A88" s="449"/>
      <c r="B88" s="130" t="s">
        <v>239</v>
      </c>
      <c r="C88" s="199" t="s">
        <v>244</v>
      </c>
      <c r="D88" s="189">
        <f t="shared" si="10"/>
        <v>0</v>
      </c>
      <c r="E88" s="212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256"/>
      <c r="X88" s="189">
        <f t="shared" si="11"/>
        <v>0</v>
      </c>
      <c r="Y88" s="212"/>
      <c r="Z88" s="181"/>
      <c r="AA88" s="181"/>
      <c r="AB88" s="181"/>
      <c r="AC88" s="256"/>
      <c r="AD88" s="189">
        <f t="shared" si="12"/>
        <v>0</v>
      </c>
      <c r="AE88" s="212"/>
      <c r="AF88" s="181"/>
      <c r="AG88" s="182"/>
      <c r="AH88" s="182"/>
      <c r="AI88" s="182"/>
      <c r="AJ88" s="467"/>
      <c r="AK88" s="85">
        <f>Раздел2!I89</f>
        <v>0</v>
      </c>
      <c r="AL88" s="85">
        <f>Раздел2!J89</f>
        <v>0</v>
      </c>
      <c r="AM88" s="85">
        <f>Раздел2!K89</f>
        <v>0</v>
      </c>
      <c r="AN88" s="85">
        <f>Раздел2!L89</f>
        <v>0</v>
      </c>
      <c r="AO88" s="89"/>
      <c r="AP88" s="89"/>
      <c r="AQ88" s="85"/>
    </row>
    <row r="89" spans="1:43" ht="15.75" customHeight="1" x14ac:dyDescent="0.25">
      <c r="A89" s="449"/>
      <c r="B89" s="130" t="s">
        <v>241</v>
      </c>
      <c r="C89" s="199" t="s">
        <v>246</v>
      </c>
      <c r="D89" s="189">
        <f t="shared" si="10"/>
        <v>0</v>
      </c>
      <c r="E89" s="212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256"/>
      <c r="X89" s="189">
        <f t="shared" si="11"/>
        <v>0</v>
      </c>
      <c r="Y89" s="212"/>
      <c r="Z89" s="181"/>
      <c r="AA89" s="181"/>
      <c r="AB89" s="181"/>
      <c r="AC89" s="256"/>
      <c r="AD89" s="189">
        <f t="shared" si="12"/>
        <v>0</v>
      </c>
      <c r="AE89" s="212"/>
      <c r="AF89" s="181"/>
      <c r="AG89" s="182"/>
      <c r="AH89" s="182"/>
      <c r="AI89" s="182"/>
      <c r="AJ89" s="467"/>
      <c r="AK89" s="85">
        <f>Раздел2!I90</f>
        <v>0</v>
      </c>
      <c r="AL89" s="85">
        <f>Раздел2!J90</f>
        <v>0</v>
      </c>
      <c r="AM89" s="85">
        <f>Раздел2!K90</f>
        <v>0</v>
      </c>
      <c r="AN89" s="85">
        <f>Раздел2!L90</f>
        <v>0</v>
      </c>
      <c r="AO89" s="89"/>
      <c r="AP89" s="89"/>
      <c r="AQ89" s="85"/>
    </row>
    <row r="90" spans="1:43" ht="15.75" customHeight="1" x14ac:dyDescent="0.25">
      <c r="A90" s="449"/>
      <c r="B90" s="130" t="s">
        <v>243</v>
      </c>
      <c r="C90" s="199" t="s">
        <v>248</v>
      </c>
      <c r="D90" s="189">
        <f t="shared" si="10"/>
        <v>0</v>
      </c>
      <c r="E90" s="212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256"/>
      <c r="X90" s="189">
        <f t="shared" si="11"/>
        <v>0</v>
      </c>
      <c r="Y90" s="212"/>
      <c r="Z90" s="181"/>
      <c r="AA90" s="181"/>
      <c r="AB90" s="181"/>
      <c r="AC90" s="256"/>
      <c r="AD90" s="189">
        <f t="shared" si="12"/>
        <v>0</v>
      </c>
      <c r="AE90" s="212"/>
      <c r="AF90" s="181"/>
      <c r="AG90" s="182"/>
      <c r="AH90" s="182"/>
      <c r="AI90" s="182"/>
      <c r="AJ90" s="467"/>
      <c r="AK90" s="85">
        <f>Раздел2!I91</f>
        <v>0</v>
      </c>
      <c r="AL90" s="85">
        <f>Раздел2!J91</f>
        <v>0</v>
      </c>
      <c r="AM90" s="85">
        <f>Раздел2!K91</f>
        <v>0</v>
      </c>
      <c r="AN90" s="85">
        <f>Раздел2!L91</f>
        <v>0</v>
      </c>
      <c r="AO90" s="89"/>
      <c r="AP90" s="89"/>
      <c r="AQ90" s="85"/>
    </row>
    <row r="91" spans="1:43" ht="15.95" customHeight="1" x14ac:dyDescent="0.25">
      <c r="A91" s="449"/>
      <c r="B91" s="130" t="s">
        <v>245</v>
      </c>
      <c r="C91" s="199" t="s">
        <v>250</v>
      </c>
      <c r="D91" s="189">
        <f t="shared" si="10"/>
        <v>0</v>
      </c>
      <c r="E91" s="214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256"/>
      <c r="X91" s="189">
        <f t="shared" si="11"/>
        <v>0</v>
      </c>
      <c r="Y91" s="212"/>
      <c r="Z91" s="181"/>
      <c r="AA91" s="181"/>
      <c r="AB91" s="181"/>
      <c r="AC91" s="256"/>
      <c r="AD91" s="189">
        <f t="shared" si="12"/>
        <v>0</v>
      </c>
      <c r="AE91" s="212"/>
      <c r="AF91" s="181"/>
      <c r="AG91" s="182"/>
      <c r="AH91" s="182"/>
      <c r="AI91" s="182"/>
      <c r="AJ91" s="467"/>
      <c r="AK91" s="85">
        <f>Раздел2!I92</f>
        <v>0</v>
      </c>
      <c r="AL91" s="85">
        <f>Раздел2!J92</f>
        <v>0</v>
      </c>
      <c r="AM91" s="85">
        <f>Раздел2!K92</f>
        <v>0</v>
      </c>
      <c r="AN91" s="85">
        <f>Раздел2!L92</f>
        <v>0</v>
      </c>
      <c r="AO91" s="89"/>
      <c r="AP91" s="89"/>
      <c r="AQ91" s="85"/>
    </row>
    <row r="92" spans="1:43" ht="15.95" customHeight="1" x14ac:dyDescent="0.25">
      <c r="A92" s="449"/>
      <c r="B92" s="130" t="s">
        <v>247</v>
      </c>
      <c r="C92" s="199" t="s">
        <v>252</v>
      </c>
      <c r="D92" s="189">
        <f t="shared" si="10"/>
        <v>0</v>
      </c>
      <c r="E92" s="212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256"/>
      <c r="X92" s="189">
        <f t="shared" si="11"/>
        <v>0</v>
      </c>
      <c r="Y92" s="212"/>
      <c r="Z92" s="181"/>
      <c r="AA92" s="181"/>
      <c r="AB92" s="181"/>
      <c r="AC92" s="256"/>
      <c r="AD92" s="189">
        <f t="shared" si="12"/>
        <v>0</v>
      </c>
      <c r="AE92" s="212"/>
      <c r="AF92" s="181"/>
      <c r="AG92" s="182"/>
      <c r="AH92" s="182"/>
      <c r="AI92" s="182"/>
      <c r="AJ92" s="467"/>
      <c r="AK92" s="85">
        <f>Раздел2!I93</f>
        <v>0</v>
      </c>
      <c r="AL92" s="85">
        <f>Раздел2!J93</f>
        <v>0</v>
      </c>
      <c r="AM92" s="85">
        <f>Раздел2!K93</f>
        <v>0</v>
      </c>
      <c r="AN92" s="85">
        <f>Раздел2!L93</f>
        <v>0</v>
      </c>
      <c r="AO92" s="89"/>
      <c r="AP92" s="89"/>
      <c r="AQ92" s="85"/>
    </row>
    <row r="93" spans="1:43" ht="21" customHeight="1" x14ac:dyDescent="0.25">
      <c r="A93" s="449"/>
      <c r="B93" s="130" t="s">
        <v>249</v>
      </c>
      <c r="C93" s="199" t="s">
        <v>254</v>
      </c>
      <c r="D93" s="189">
        <f t="shared" si="10"/>
        <v>44</v>
      </c>
      <c r="E93" s="282"/>
      <c r="F93" s="281">
        <v>12</v>
      </c>
      <c r="G93" s="281"/>
      <c r="H93" s="281">
        <v>12</v>
      </c>
      <c r="I93" s="281">
        <v>20</v>
      </c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3"/>
      <c r="X93" s="189">
        <f t="shared" si="11"/>
        <v>7</v>
      </c>
      <c r="Y93" s="282"/>
      <c r="Z93" s="281">
        <v>5</v>
      </c>
      <c r="AA93" s="281">
        <v>2</v>
      </c>
      <c r="AB93" s="281"/>
      <c r="AC93" s="283"/>
      <c r="AD93" s="189">
        <f t="shared" si="12"/>
        <v>7</v>
      </c>
      <c r="AE93" s="282"/>
      <c r="AF93" s="281">
        <v>5</v>
      </c>
      <c r="AG93" s="190">
        <v>2</v>
      </c>
      <c r="AH93" s="190"/>
      <c r="AI93" s="190"/>
      <c r="AJ93" s="467"/>
      <c r="AK93" s="85">
        <f>Раздел2!I94</f>
        <v>24</v>
      </c>
      <c r="AL93" s="85">
        <f>Раздел2!J94</f>
        <v>20</v>
      </c>
      <c r="AM93" s="85">
        <f>Раздел2!K94</f>
        <v>0</v>
      </c>
      <c r="AN93" s="85">
        <f>Раздел2!L94</f>
        <v>0</v>
      </c>
      <c r="AO93" s="89"/>
      <c r="AP93" s="89"/>
      <c r="AQ93" s="85"/>
    </row>
    <row r="94" spans="1:43" ht="15" customHeight="1" x14ac:dyDescent="0.25">
      <c r="A94" s="449"/>
      <c r="B94" s="130" t="s">
        <v>251</v>
      </c>
      <c r="C94" s="199" t="s">
        <v>256</v>
      </c>
      <c r="D94" s="189">
        <f t="shared" si="10"/>
        <v>0</v>
      </c>
      <c r="E94" s="189">
        <f>SUM(E95:E96)</f>
        <v>0</v>
      </c>
      <c r="F94" s="189">
        <f t="shared" ref="F94:AI94" si="14">SUM(F95:F96)</f>
        <v>0</v>
      </c>
      <c r="G94" s="189">
        <f t="shared" si="14"/>
        <v>0</v>
      </c>
      <c r="H94" s="189">
        <f t="shared" si="14"/>
        <v>0</v>
      </c>
      <c r="I94" s="189">
        <f t="shared" si="14"/>
        <v>0</v>
      </c>
      <c r="J94" s="189">
        <f t="shared" si="14"/>
        <v>0</v>
      </c>
      <c r="K94" s="189">
        <f t="shared" si="14"/>
        <v>0</v>
      </c>
      <c r="L94" s="189">
        <f t="shared" si="14"/>
        <v>0</v>
      </c>
      <c r="M94" s="189">
        <f t="shared" si="14"/>
        <v>0</v>
      </c>
      <c r="N94" s="189">
        <f t="shared" si="14"/>
        <v>0</v>
      </c>
      <c r="O94" s="189">
        <f t="shared" si="14"/>
        <v>0</v>
      </c>
      <c r="P94" s="189">
        <f t="shared" si="14"/>
        <v>0</v>
      </c>
      <c r="Q94" s="189">
        <f t="shared" si="14"/>
        <v>0</v>
      </c>
      <c r="R94" s="189">
        <f t="shared" si="14"/>
        <v>0</v>
      </c>
      <c r="S94" s="189">
        <f t="shared" si="14"/>
        <v>0</v>
      </c>
      <c r="T94" s="189">
        <f t="shared" si="14"/>
        <v>0</v>
      </c>
      <c r="U94" s="189">
        <f t="shared" si="14"/>
        <v>0</v>
      </c>
      <c r="V94" s="189">
        <f t="shared" si="14"/>
        <v>0</v>
      </c>
      <c r="W94" s="189">
        <f t="shared" si="14"/>
        <v>0</v>
      </c>
      <c r="X94" s="189">
        <f t="shared" si="11"/>
        <v>0</v>
      </c>
      <c r="Y94" s="189">
        <f t="shared" si="14"/>
        <v>0</v>
      </c>
      <c r="Z94" s="189">
        <f t="shared" si="14"/>
        <v>0</v>
      </c>
      <c r="AA94" s="189">
        <f t="shared" si="14"/>
        <v>0</v>
      </c>
      <c r="AB94" s="189">
        <f t="shared" si="14"/>
        <v>0</v>
      </c>
      <c r="AC94" s="189">
        <f t="shared" si="14"/>
        <v>0</v>
      </c>
      <c r="AD94" s="189">
        <f t="shared" si="12"/>
        <v>0</v>
      </c>
      <c r="AE94" s="189">
        <f t="shared" si="14"/>
        <v>0</v>
      </c>
      <c r="AF94" s="189">
        <f t="shared" si="14"/>
        <v>0</v>
      </c>
      <c r="AG94" s="189">
        <f t="shared" si="14"/>
        <v>0</v>
      </c>
      <c r="AH94" s="189">
        <f t="shared" si="14"/>
        <v>0</v>
      </c>
      <c r="AI94" s="189">
        <f t="shared" si="14"/>
        <v>0</v>
      </c>
      <c r="AJ94" s="467"/>
      <c r="AK94" s="85">
        <f>Раздел2!I95</f>
        <v>0</v>
      </c>
      <c r="AL94" s="85">
        <f>Раздел2!J95</f>
        <v>0</v>
      </c>
      <c r="AM94" s="85">
        <f>Раздел2!K95</f>
        <v>0</v>
      </c>
      <c r="AN94" s="85">
        <f>Раздел2!L95</f>
        <v>0</v>
      </c>
      <c r="AO94" s="89"/>
      <c r="AP94" s="89"/>
      <c r="AQ94" s="85"/>
    </row>
    <row r="95" spans="1:43" ht="21" x14ac:dyDescent="0.25">
      <c r="A95" s="449"/>
      <c r="B95" s="131" t="s">
        <v>253</v>
      </c>
      <c r="C95" s="199" t="s">
        <v>258</v>
      </c>
      <c r="D95" s="189">
        <f t="shared" si="10"/>
        <v>0</v>
      </c>
      <c r="E95" s="342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6"/>
      <c r="X95" s="189">
        <f t="shared" si="11"/>
        <v>0</v>
      </c>
      <c r="Y95" s="284"/>
      <c r="Z95" s="285"/>
      <c r="AA95" s="285"/>
      <c r="AB95" s="285"/>
      <c r="AC95" s="286"/>
      <c r="AD95" s="189">
        <f t="shared" si="12"/>
        <v>0</v>
      </c>
      <c r="AE95" s="284"/>
      <c r="AF95" s="192"/>
      <c r="AG95" s="192"/>
      <c r="AH95" s="192"/>
      <c r="AI95" s="192"/>
      <c r="AJ95" s="467"/>
      <c r="AK95" s="85">
        <f>Раздел2!I96</f>
        <v>0</v>
      </c>
      <c r="AL95" s="85">
        <f>Раздел2!J96</f>
        <v>0</v>
      </c>
      <c r="AM95" s="85">
        <f>Раздел2!K96</f>
        <v>0</v>
      </c>
      <c r="AN95" s="85">
        <f>Раздел2!L96</f>
        <v>0</v>
      </c>
      <c r="AO95" s="89"/>
      <c r="AP95" s="89"/>
      <c r="AQ95" s="85"/>
    </row>
    <row r="96" spans="1:43" ht="15.95" customHeight="1" x14ac:dyDescent="0.25">
      <c r="A96" s="449"/>
      <c r="B96" s="131" t="s">
        <v>255</v>
      </c>
      <c r="C96" s="199" t="s">
        <v>260</v>
      </c>
      <c r="D96" s="189">
        <f t="shared" si="10"/>
        <v>0</v>
      </c>
      <c r="E96" s="214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256"/>
      <c r="X96" s="189">
        <f t="shared" si="11"/>
        <v>0</v>
      </c>
      <c r="Y96" s="212"/>
      <c r="Z96" s="181"/>
      <c r="AA96" s="181"/>
      <c r="AB96" s="181"/>
      <c r="AC96" s="256"/>
      <c r="AD96" s="189">
        <f t="shared" si="12"/>
        <v>0</v>
      </c>
      <c r="AE96" s="212"/>
      <c r="AF96" s="182"/>
      <c r="AG96" s="182"/>
      <c r="AH96" s="182"/>
      <c r="AI96" s="182"/>
      <c r="AJ96" s="467"/>
      <c r="AK96" s="85">
        <f>Раздел2!I97</f>
        <v>0</v>
      </c>
      <c r="AL96" s="85">
        <f>Раздел2!J97</f>
        <v>0</v>
      </c>
      <c r="AM96" s="85">
        <f>Раздел2!K97</f>
        <v>0</v>
      </c>
      <c r="AN96" s="85">
        <f>Раздел2!L97</f>
        <v>0</v>
      </c>
      <c r="AO96" s="89"/>
      <c r="AP96" s="89"/>
      <c r="AQ96" s="85"/>
    </row>
    <row r="97" spans="1:43" ht="15.95" customHeight="1" x14ac:dyDescent="0.25">
      <c r="A97" s="449"/>
      <c r="B97" s="130" t="s">
        <v>257</v>
      </c>
      <c r="C97" s="199" t="s">
        <v>263</v>
      </c>
      <c r="D97" s="189">
        <f t="shared" si="10"/>
        <v>0</v>
      </c>
      <c r="E97" s="212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256"/>
      <c r="X97" s="189">
        <f t="shared" si="11"/>
        <v>0</v>
      </c>
      <c r="Y97" s="212"/>
      <c r="Z97" s="181"/>
      <c r="AA97" s="181"/>
      <c r="AB97" s="181"/>
      <c r="AC97" s="256"/>
      <c r="AD97" s="189">
        <f t="shared" si="12"/>
        <v>0</v>
      </c>
      <c r="AE97" s="212"/>
      <c r="AF97" s="182"/>
      <c r="AG97" s="182"/>
      <c r="AH97" s="182"/>
      <c r="AI97" s="182"/>
      <c r="AJ97" s="467"/>
      <c r="AK97" s="85">
        <f>Раздел2!I98</f>
        <v>0</v>
      </c>
      <c r="AL97" s="85">
        <f>Раздел2!J98</f>
        <v>0</v>
      </c>
      <c r="AM97" s="85">
        <f>Раздел2!K98</f>
        <v>0</v>
      </c>
      <c r="AN97" s="85">
        <f>Раздел2!L98</f>
        <v>0</v>
      </c>
      <c r="AO97" s="89"/>
      <c r="AP97" s="89"/>
      <c r="AQ97" s="85"/>
    </row>
    <row r="98" spans="1:43" ht="15.95" customHeight="1" x14ac:dyDescent="0.25">
      <c r="A98" s="449"/>
      <c r="B98" s="130" t="s">
        <v>259</v>
      </c>
      <c r="C98" s="199" t="s">
        <v>265</v>
      </c>
      <c r="D98" s="189">
        <f t="shared" si="10"/>
        <v>0</v>
      </c>
      <c r="E98" s="212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256"/>
      <c r="X98" s="189">
        <f t="shared" si="11"/>
        <v>0</v>
      </c>
      <c r="Y98" s="212"/>
      <c r="Z98" s="181"/>
      <c r="AA98" s="181"/>
      <c r="AB98" s="181"/>
      <c r="AC98" s="256"/>
      <c r="AD98" s="189">
        <f t="shared" si="12"/>
        <v>0</v>
      </c>
      <c r="AE98" s="212"/>
      <c r="AF98" s="182"/>
      <c r="AG98" s="182"/>
      <c r="AH98" s="182"/>
      <c r="AI98" s="182"/>
      <c r="AJ98" s="467"/>
      <c r="AK98" s="85">
        <f>Раздел2!I99</f>
        <v>0</v>
      </c>
      <c r="AL98" s="85">
        <f>Раздел2!J99</f>
        <v>0</v>
      </c>
      <c r="AM98" s="85">
        <f>Раздел2!K99</f>
        <v>0</v>
      </c>
      <c r="AN98" s="85">
        <f>Раздел2!L99</f>
        <v>0</v>
      </c>
      <c r="AO98" s="89"/>
      <c r="AP98" s="89"/>
      <c r="AQ98" s="85"/>
    </row>
    <row r="99" spans="1:43" ht="15.95" customHeight="1" x14ac:dyDescent="0.25">
      <c r="A99" s="449"/>
      <c r="B99" s="130" t="s">
        <v>261</v>
      </c>
      <c r="C99" s="199" t="s">
        <v>267</v>
      </c>
      <c r="D99" s="189">
        <f t="shared" si="10"/>
        <v>0</v>
      </c>
      <c r="E99" s="212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256"/>
      <c r="X99" s="189">
        <f t="shared" si="11"/>
        <v>0</v>
      </c>
      <c r="Y99" s="212"/>
      <c r="Z99" s="181"/>
      <c r="AA99" s="181"/>
      <c r="AB99" s="181"/>
      <c r="AC99" s="256"/>
      <c r="AD99" s="189">
        <f t="shared" si="12"/>
        <v>0</v>
      </c>
      <c r="AE99" s="212"/>
      <c r="AF99" s="309"/>
      <c r="AG99" s="309"/>
      <c r="AH99" s="309"/>
      <c r="AI99" s="309"/>
      <c r="AJ99" s="467"/>
      <c r="AK99" s="85">
        <f>Раздел2!I100</f>
        <v>0</v>
      </c>
      <c r="AL99" s="85">
        <f>Раздел2!J100</f>
        <v>0</v>
      </c>
      <c r="AM99" s="85">
        <f>Раздел2!K100</f>
        <v>0</v>
      </c>
      <c r="AN99" s="85">
        <f>Раздел2!L100</f>
        <v>0</v>
      </c>
      <c r="AO99" s="89"/>
      <c r="AP99" s="89"/>
      <c r="AQ99" s="85"/>
    </row>
    <row r="100" spans="1:43" x14ac:dyDescent="0.25">
      <c r="A100" s="449"/>
      <c r="B100" s="79" t="s">
        <v>262</v>
      </c>
      <c r="C100" s="199" t="s">
        <v>269</v>
      </c>
      <c r="D100" s="189">
        <f t="shared" si="10"/>
        <v>0</v>
      </c>
      <c r="E100" s="212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256"/>
      <c r="X100" s="189">
        <f t="shared" si="11"/>
        <v>0</v>
      </c>
      <c r="Y100" s="212"/>
      <c r="Z100" s="181"/>
      <c r="AA100" s="181"/>
      <c r="AB100" s="181"/>
      <c r="AC100" s="256"/>
      <c r="AD100" s="189">
        <f t="shared" si="12"/>
        <v>0</v>
      </c>
      <c r="AE100" s="212"/>
      <c r="AF100" s="309"/>
      <c r="AG100" s="309"/>
      <c r="AH100" s="309"/>
      <c r="AI100" s="309"/>
      <c r="AJ100" s="467"/>
      <c r="AK100" s="85">
        <f>Раздел2!I101</f>
        <v>0</v>
      </c>
      <c r="AL100" s="85">
        <f>Раздел2!J101</f>
        <v>0</v>
      </c>
      <c r="AM100" s="85">
        <f>Раздел2!K101</f>
        <v>0</v>
      </c>
      <c r="AN100" s="85">
        <f>Раздел2!L101</f>
        <v>0</v>
      </c>
      <c r="AO100" s="89"/>
      <c r="AP100" s="89"/>
      <c r="AQ100" s="85"/>
    </row>
    <row r="101" spans="1:43" x14ac:dyDescent="0.25">
      <c r="A101" s="449"/>
      <c r="B101" s="79" t="s">
        <v>264</v>
      </c>
      <c r="C101" s="199" t="s">
        <v>271</v>
      </c>
      <c r="D101" s="189">
        <f t="shared" si="10"/>
        <v>0</v>
      </c>
      <c r="E101" s="282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3"/>
      <c r="X101" s="189">
        <f t="shared" si="11"/>
        <v>0</v>
      </c>
      <c r="Y101" s="282"/>
      <c r="Z101" s="281"/>
      <c r="AA101" s="281"/>
      <c r="AB101" s="281"/>
      <c r="AC101" s="283"/>
      <c r="AD101" s="189">
        <f t="shared" si="12"/>
        <v>0</v>
      </c>
      <c r="AE101" s="282"/>
      <c r="AF101" s="190"/>
      <c r="AG101" s="190"/>
      <c r="AH101" s="190"/>
      <c r="AI101" s="190"/>
      <c r="AJ101" s="467"/>
      <c r="AK101" s="85">
        <f>Раздел2!I102</f>
        <v>0</v>
      </c>
      <c r="AL101" s="85">
        <f>Раздел2!J102</f>
        <v>0</v>
      </c>
      <c r="AM101" s="85">
        <f>Раздел2!K102</f>
        <v>0</v>
      </c>
      <c r="AN101" s="85">
        <f>Раздел2!L102</f>
        <v>0</v>
      </c>
      <c r="AO101" s="89"/>
      <c r="AP101" s="89"/>
      <c r="AQ101" s="85"/>
    </row>
    <row r="102" spans="1:43" x14ac:dyDescent="0.25">
      <c r="A102" s="449"/>
      <c r="B102" s="79" t="s">
        <v>266</v>
      </c>
      <c r="C102" s="199" t="s">
        <v>273</v>
      </c>
      <c r="D102" s="189">
        <f t="shared" si="10"/>
        <v>0</v>
      </c>
      <c r="E102" s="189">
        <f>SUM(E103:E109)</f>
        <v>0</v>
      </c>
      <c r="F102" s="189">
        <f t="shared" ref="F102:AI102" si="15">SUM(F103:F109)</f>
        <v>0</v>
      </c>
      <c r="G102" s="189">
        <f t="shared" si="15"/>
        <v>0</v>
      </c>
      <c r="H102" s="189">
        <f t="shared" si="15"/>
        <v>0</v>
      </c>
      <c r="I102" s="189">
        <f t="shared" si="15"/>
        <v>0</v>
      </c>
      <c r="J102" s="189">
        <f t="shared" si="15"/>
        <v>0</v>
      </c>
      <c r="K102" s="189">
        <f t="shared" si="15"/>
        <v>0</v>
      </c>
      <c r="L102" s="189">
        <f t="shared" si="15"/>
        <v>0</v>
      </c>
      <c r="M102" s="189">
        <f t="shared" si="15"/>
        <v>0</v>
      </c>
      <c r="N102" s="189">
        <f t="shared" si="15"/>
        <v>0</v>
      </c>
      <c r="O102" s="189">
        <f t="shared" si="15"/>
        <v>0</v>
      </c>
      <c r="P102" s="189">
        <f t="shared" si="15"/>
        <v>0</v>
      </c>
      <c r="Q102" s="189">
        <f t="shared" si="15"/>
        <v>0</v>
      </c>
      <c r="R102" s="189">
        <f t="shared" si="15"/>
        <v>0</v>
      </c>
      <c r="S102" s="189">
        <f t="shared" si="15"/>
        <v>0</v>
      </c>
      <c r="T102" s="189">
        <f t="shared" si="15"/>
        <v>0</v>
      </c>
      <c r="U102" s="189">
        <f t="shared" si="15"/>
        <v>0</v>
      </c>
      <c r="V102" s="189">
        <f t="shared" si="15"/>
        <v>0</v>
      </c>
      <c r="W102" s="189">
        <f t="shared" si="15"/>
        <v>0</v>
      </c>
      <c r="X102" s="189">
        <f t="shared" si="11"/>
        <v>0</v>
      </c>
      <c r="Y102" s="189">
        <f t="shared" si="15"/>
        <v>0</v>
      </c>
      <c r="Z102" s="189">
        <f t="shared" si="15"/>
        <v>0</v>
      </c>
      <c r="AA102" s="189">
        <f t="shared" si="15"/>
        <v>0</v>
      </c>
      <c r="AB102" s="189">
        <f t="shared" si="15"/>
        <v>0</v>
      </c>
      <c r="AC102" s="189">
        <f t="shared" si="15"/>
        <v>0</v>
      </c>
      <c r="AD102" s="189">
        <f t="shared" si="12"/>
        <v>0</v>
      </c>
      <c r="AE102" s="189">
        <f t="shared" si="15"/>
        <v>0</v>
      </c>
      <c r="AF102" s="189">
        <f t="shared" si="15"/>
        <v>0</v>
      </c>
      <c r="AG102" s="189">
        <f t="shared" si="15"/>
        <v>0</v>
      </c>
      <c r="AH102" s="189">
        <f t="shared" si="15"/>
        <v>0</v>
      </c>
      <c r="AI102" s="189">
        <f t="shared" si="15"/>
        <v>0</v>
      </c>
      <c r="AJ102" s="467"/>
      <c r="AK102" s="85">
        <f>Раздел2!I103</f>
        <v>0</v>
      </c>
      <c r="AL102" s="85">
        <f>Раздел2!J103</f>
        <v>0</v>
      </c>
      <c r="AM102" s="85">
        <f>Раздел2!K103</f>
        <v>0</v>
      </c>
      <c r="AN102" s="85">
        <f>Раздел2!L103</f>
        <v>0</v>
      </c>
      <c r="AO102" s="89"/>
      <c r="AP102" s="89"/>
      <c r="AQ102" s="85"/>
    </row>
    <row r="103" spans="1:43" ht="21" x14ac:dyDescent="0.25">
      <c r="A103" s="449"/>
      <c r="B103" s="78" t="s">
        <v>268</v>
      </c>
      <c r="C103" s="199" t="s">
        <v>275</v>
      </c>
      <c r="D103" s="189">
        <f t="shared" si="10"/>
        <v>0</v>
      </c>
      <c r="E103" s="284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6"/>
      <c r="X103" s="189">
        <f t="shared" si="11"/>
        <v>0</v>
      </c>
      <c r="Y103" s="284"/>
      <c r="Z103" s="285"/>
      <c r="AA103" s="285"/>
      <c r="AB103" s="285"/>
      <c r="AC103" s="286"/>
      <c r="AD103" s="189">
        <f t="shared" si="12"/>
        <v>0</v>
      </c>
      <c r="AE103" s="284"/>
      <c r="AF103" s="285"/>
      <c r="AG103" s="192"/>
      <c r="AH103" s="192"/>
      <c r="AI103" s="192"/>
      <c r="AJ103" s="467"/>
      <c r="AK103" s="85">
        <f>Раздел2!I104</f>
        <v>0</v>
      </c>
      <c r="AL103" s="85">
        <f>Раздел2!J104</f>
        <v>0</v>
      </c>
      <c r="AM103" s="85">
        <f>Раздел2!K104</f>
        <v>0</v>
      </c>
      <c r="AN103" s="85">
        <f>Раздел2!L104</f>
        <v>0</v>
      </c>
      <c r="AO103" s="89"/>
      <c r="AP103" s="89"/>
      <c r="AQ103" s="85"/>
    </row>
    <row r="104" spans="1:43" ht="21" x14ac:dyDescent="0.25">
      <c r="A104" s="449"/>
      <c r="B104" s="78" t="s">
        <v>270</v>
      </c>
      <c r="C104" s="199" t="s">
        <v>277</v>
      </c>
      <c r="D104" s="189">
        <f t="shared" si="10"/>
        <v>0</v>
      </c>
      <c r="E104" s="212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256"/>
      <c r="X104" s="189">
        <f t="shared" si="11"/>
        <v>0</v>
      </c>
      <c r="Y104" s="212"/>
      <c r="Z104" s="181"/>
      <c r="AA104" s="181"/>
      <c r="AB104" s="181"/>
      <c r="AC104" s="256"/>
      <c r="AD104" s="189">
        <f t="shared" si="12"/>
        <v>0</v>
      </c>
      <c r="AE104" s="212"/>
      <c r="AF104" s="181"/>
      <c r="AG104" s="182"/>
      <c r="AH104" s="182"/>
      <c r="AI104" s="182"/>
      <c r="AJ104" s="467"/>
      <c r="AK104" s="85">
        <f>Раздел2!I105</f>
        <v>0</v>
      </c>
      <c r="AL104" s="85">
        <f>Раздел2!J105</f>
        <v>0</v>
      </c>
      <c r="AM104" s="85">
        <f>Раздел2!K105</f>
        <v>0</v>
      </c>
      <c r="AN104" s="85">
        <f>Раздел2!L105</f>
        <v>0</v>
      </c>
      <c r="AO104" s="89"/>
      <c r="AP104" s="89"/>
      <c r="AQ104" s="85"/>
    </row>
    <row r="105" spans="1:43" ht="21" x14ac:dyDescent="0.25">
      <c r="A105" s="449"/>
      <c r="B105" s="78" t="s">
        <v>272</v>
      </c>
      <c r="C105" s="199" t="s">
        <v>279</v>
      </c>
      <c r="D105" s="189">
        <f t="shared" si="10"/>
        <v>0</v>
      </c>
      <c r="E105" s="212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256"/>
      <c r="X105" s="189">
        <f t="shared" si="11"/>
        <v>0</v>
      </c>
      <c r="Y105" s="212"/>
      <c r="Z105" s="181"/>
      <c r="AA105" s="181"/>
      <c r="AB105" s="181"/>
      <c r="AC105" s="256"/>
      <c r="AD105" s="189">
        <f t="shared" si="12"/>
        <v>0</v>
      </c>
      <c r="AE105" s="212"/>
      <c r="AF105" s="181"/>
      <c r="AG105" s="182"/>
      <c r="AH105" s="182"/>
      <c r="AI105" s="182"/>
      <c r="AJ105" s="467"/>
      <c r="AK105" s="85">
        <f>Раздел2!I106</f>
        <v>0</v>
      </c>
      <c r="AL105" s="85">
        <f>Раздел2!J106</f>
        <v>0</v>
      </c>
      <c r="AM105" s="85">
        <f>Раздел2!K106</f>
        <v>0</v>
      </c>
      <c r="AN105" s="85">
        <f>Раздел2!L106</f>
        <v>0</v>
      </c>
      <c r="AO105" s="89"/>
      <c r="AP105" s="89"/>
      <c r="AQ105" s="85"/>
    </row>
    <row r="106" spans="1:43" ht="15.75" customHeight="1" x14ac:dyDescent="0.25">
      <c r="A106" s="449"/>
      <c r="B106" s="78" t="s">
        <v>274</v>
      </c>
      <c r="C106" s="199" t="s">
        <v>281</v>
      </c>
      <c r="D106" s="189">
        <f t="shared" si="10"/>
        <v>0</v>
      </c>
      <c r="E106" s="212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256"/>
      <c r="X106" s="189">
        <f t="shared" si="11"/>
        <v>0</v>
      </c>
      <c r="Y106" s="212"/>
      <c r="Z106" s="181"/>
      <c r="AA106" s="181"/>
      <c r="AB106" s="181"/>
      <c r="AC106" s="256"/>
      <c r="AD106" s="189">
        <f t="shared" si="12"/>
        <v>0</v>
      </c>
      <c r="AE106" s="212"/>
      <c r="AF106" s="181"/>
      <c r="AG106" s="182"/>
      <c r="AH106" s="182"/>
      <c r="AI106" s="182"/>
      <c r="AJ106" s="467"/>
      <c r="AK106" s="85">
        <f>Раздел2!I107</f>
        <v>0</v>
      </c>
      <c r="AL106" s="85">
        <f>Раздел2!J107</f>
        <v>0</v>
      </c>
      <c r="AM106" s="85">
        <f>Раздел2!K107</f>
        <v>0</v>
      </c>
      <c r="AN106" s="85">
        <f>Раздел2!L107</f>
        <v>0</v>
      </c>
      <c r="AO106" s="89"/>
      <c r="AP106" s="89"/>
      <c r="AQ106" s="85"/>
    </row>
    <row r="107" spans="1:43" ht="15.95" customHeight="1" x14ac:dyDescent="0.25">
      <c r="A107" s="449"/>
      <c r="B107" s="78" t="s">
        <v>276</v>
      </c>
      <c r="C107" s="199" t="s">
        <v>283</v>
      </c>
      <c r="D107" s="189">
        <f t="shared" si="10"/>
        <v>0</v>
      </c>
      <c r="E107" s="212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256"/>
      <c r="X107" s="189">
        <f t="shared" si="11"/>
        <v>0</v>
      </c>
      <c r="Y107" s="212"/>
      <c r="Z107" s="181"/>
      <c r="AA107" s="181"/>
      <c r="AB107" s="181"/>
      <c r="AC107" s="256"/>
      <c r="AD107" s="189">
        <f t="shared" si="12"/>
        <v>0</v>
      </c>
      <c r="AE107" s="212"/>
      <c r="AF107" s="181"/>
      <c r="AG107" s="182"/>
      <c r="AH107" s="182"/>
      <c r="AI107" s="182"/>
      <c r="AJ107" s="467"/>
      <c r="AK107" s="85">
        <f>Раздел2!I108</f>
        <v>0</v>
      </c>
      <c r="AL107" s="85">
        <f>Раздел2!J108</f>
        <v>0</v>
      </c>
      <c r="AM107" s="85">
        <f>Раздел2!K108</f>
        <v>0</v>
      </c>
      <c r="AN107" s="85">
        <f>Раздел2!L108</f>
        <v>0</v>
      </c>
      <c r="AO107" s="89"/>
      <c r="AP107" s="89"/>
      <c r="AQ107" s="85"/>
    </row>
    <row r="108" spans="1:43" ht="15.95" customHeight="1" x14ac:dyDescent="0.25">
      <c r="A108" s="449"/>
      <c r="B108" s="78" t="s">
        <v>278</v>
      </c>
      <c r="C108" s="199" t="s">
        <v>285</v>
      </c>
      <c r="D108" s="189">
        <f t="shared" si="10"/>
        <v>0</v>
      </c>
      <c r="E108" s="212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256"/>
      <c r="X108" s="189">
        <f t="shared" si="11"/>
        <v>0</v>
      </c>
      <c r="Y108" s="212"/>
      <c r="Z108" s="181"/>
      <c r="AA108" s="181"/>
      <c r="AB108" s="181"/>
      <c r="AC108" s="256"/>
      <c r="AD108" s="189">
        <f t="shared" si="12"/>
        <v>0</v>
      </c>
      <c r="AE108" s="212"/>
      <c r="AF108" s="181"/>
      <c r="AG108" s="182"/>
      <c r="AH108" s="182"/>
      <c r="AI108" s="182"/>
      <c r="AJ108" s="467"/>
      <c r="AK108" s="85">
        <f>Раздел2!I109</f>
        <v>0</v>
      </c>
      <c r="AL108" s="85">
        <f>Раздел2!J109</f>
        <v>0</v>
      </c>
      <c r="AM108" s="85">
        <f>Раздел2!K109</f>
        <v>0</v>
      </c>
      <c r="AN108" s="85">
        <f>Раздел2!L109</f>
        <v>0</v>
      </c>
      <c r="AO108" s="89"/>
      <c r="AP108" s="89"/>
      <c r="AQ108" s="85"/>
    </row>
    <row r="109" spans="1:43" ht="15.95" customHeight="1" x14ac:dyDescent="0.25">
      <c r="A109" s="449"/>
      <c r="B109" s="78" t="s">
        <v>280</v>
      </c>
      <c r="C109" s="199" t="s">
        <v>287</v>
      </c>
      <c r="D109" s="189">
        <f t="shared" si="10"/>
        <v>0</v>
      </c>
      <c r="E109" s="212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256"/>
      <c r="X109" s="189">
        <f t="shared" si="11"/>
        <v>0</v>
      </c>
      <c r="Y109" s="212"/>
      <c r="Z109" s="181"/>
      <c r="AA109" s="181"/>
      <c r="AB109" s="181"/>
      <c r="AC109" s="256"/>
      <c r="AD109" s="189">
        <f t="shared" si="12"/>
        <v>0</v>
      </c>
      <c r="AE109" s="212"/>
      <c r="AF109" s="181"/>
      <c r="AG109" s="182"/>
      <c r="AH109" s="182"/>
      <c r="AI109" s="182"/>
      <c r="AJ109" s="467"/>
      <c r="AK109" s="85">
        <f>Раздел2!I110</f>
        <v>0</v>
      </c>
      <c r="AL109" s="85">
        <f>Раздел2!J110</f>
        <v>0</v>
      </c>
      <c r="AM109" s="85">
        <f>Раздел2!K110</f>
        <v>0</v>
      </c>
      <c r="AN109" s="85">
        <f>Раздел2!L110</f>
        <v>0</v>
      </c>
      <c r="AO109" s="89"/>
      <c r="AP109" s="89"/>
      <c r="AQ109" s="85"/>
    </row>
    <row r="110" spans="1:43" x14ac:dyDescent="0.25">
      <c r="A110" s="449"/>
      <c r="B110" s="130" t="s">
        <v>282</v>
      </c>
      <c r="C110" s="199" t="s">
        <v>289</v>
      </c>
      <c r="D110" s="189">
        <f t="shared" si="10"/>
        <v>0</v>
      </c>
      <c r="E110" s="212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256"/>
      <c r="X110" s="189">
        <f t="shared" si="11"/>
        <v>0</v>
      </c>
      <c r="Y110" s="212"/>
      <c r="Z110" s="181"/>
      <c r="AA110" s="181"/>
      <c r="AB110" s="181"/>
      <c r="AC110" s="256"/>
      <c r="AD110" s="189">
        <f t="shared" si="12"/>
        <v>0</v>
      </c>
      <c r="AE110" s="212"/>
      <c r="AF110" s="181"/>
      <c r="AG110" s="182"/>
      <c r="AH110" s="182"/>
      <c r="AI110" s="182"/>
      <c r="AJ110" s="467"/>
      <c r="AK110" s="85">
        <f>Раздел2!I111</f>
        <v>0</v>
      </c>
      <c r="AL110" s="85">
        <f>Раздел2!J111</f>
        <v>0</v>
      </c>
      <c r="AM110" s="85">
        <f>Раздел2!K111</f>
        <v>0</v>
      </c>
      <c r="AN110" s="85">
        <f>Раздел2!L111</f>
        <v>0</v>
      </c>
      <c r="AO110" s="89"/>
      <c r="AP110" s="89"/>
      <c r="AQ110" s="85"/>
    </row>
    <row r="111" spans="1:43" ht="15.95" customHeight="1" x14ac:dyDescent="0.25">
      <c r="A111" s="449"/>
      <c r="B111" s="130" t="s">
        <v>284</v>
      </c>
      <c r="C111" s="199" t="s">
        <v>291</v>
      </c>
      <c r="D111" s="189">
        <f t="shared" si="10"/>
        <v>0</v>
      </c>
      <c r="E111" s="212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256"/>
      <c r="X111" s="189">
        <f t="shared" si="11"/>
        <v>0</v>
      </c>
      <c r="Y111" s="212"/>
      <c r="Z111" s="181"/>
      <c r="AA111" s="181"/>
      <c r="AB111" s="181"/>
      <c r="AC111" s="256"/>
      <c r="AD111" s="189">
        <f t="shared" si="12"/>
        <v>0</v>
      </c>
      <c r="AE111" s="212"/>
      <c r="AF111" s="181"/>
      <c r="AG111" s="182"/>
      <c r="AH111" s="182"/>
      <c r="AI111" s="182"/>
      <c r="AJ111" s="467"/>
      <c r="AK111" s="85">
        <f>Раздел2!I112</f>
        <v>0</v>
      </c>
      <c r="AL111" s="85">
        <f>Раздел2!J112</f>
        <v>0</v>
      </c>
      <c r="AM111" s="85">
        <f>Раздел2!K112</f>
        <v>0</v>
      </c>
      <c r="AN111" s="85">
        <f>Раздел2!L112</f>
        <v>0</v>
      </c>
      <c r="AO111" s="89"/>
      <c r="AP111" s="89"/>
      <c r="AQ111" s="85"/>
    </row>
    <row r="112" spans="1:43" x14ac:dyDescent="0.25">
      <c r="A112" s="449"/>
      <c r="B112" s="130" t="s">
        <v>286</v>
      </c>
      <c r="C112" s="199" t="s">
        <v>293</v>
      </c>
      <c r="D112" s="189">
        <f t="shared" si="10"/>
        <v>0</v>
      </c>
      <c r="E112" s="212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256"/>
      <c r="X112" s="189">
        <f t="shared" si="11"/>
        <v>0</v>
      </c>
      <c r="Y112" s="212"/>
      <c r="Z112" s="181"/>
      <c r="AA112" s="181"/>
      <c r="AB112" s="181"/>
      <c r="AC112" s="256"/>
      <c r="AD112" s="189">
        <f t="shared" si="12"/>
        <v>0</v>
      </c>
      <c r="AE112" s="212"/>
      <c r="AF112" s="181"/>
      <c r="AG112" s="182"/>
      <c r="AH112" s="182"/>
      <c r="AI112" s="182"/>
      <c r="AJ112" s="467"/>
      <c r="AK112" s="85">
        <f>Раздел2!I113</f>
        <v>0</v>
      </c>
      <c r="AL112" s="85">
        <f>Раздел2!J113</f>
        <v>0</v>
      </c>
      <c r="AM112" s="85">
        <f>Раздел2!K113</f>
        <v>0</v>
      </c>
      <c r="AN112" s="85">
        <f>Раздел2!L113</f>
        <v>0</v>
      </c>
      <c r="AO112" s="89"/>
      <c r="AP112" s="89"/>
      <c r="AQ112" s="85"/>
    </row>
    <row r="113" spans="1:43" ht="15.75" customHeight="1" x14ac:dyDescent="0.25">
      <c r="A113" s="449"/>
      <c r="B113" s="132" t="s">
        <v>288</v>
      </c>
      <c r="C113" s="199" t="s">
        <v>295</v>
      </c>
      <c r="D113" s="189">
        <f t="shared" si="10"/>
        <v>0</v>
      </c>
      <c r="E113" s="212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256"/>
      <c r="X113" s="189">
        <f t="shared" si="11"/>
        <v>0</v>
      </c>
      <c r="Y113" s="212"/>
      <c r="Z113" s="181"/>
      <c r="AA113" s="181"/>
      <c r="AB113" s="181"/>
      <c r="AC113" s="256"/>
      <c r="AD113" s="189">
        <f t="shared" si="12"/>
        <v>0</v>
      </c>
      <c r="AE113" s="212"/>
      <c r="AF113" s="181"/>
      <c r="AG113" s="182"/>
      <c r="AH113" s="182"/>
      <c r="AI113" s="182"/>
      <c r="AJ113" s="467"/>
      <c r="AK113" s="85">
        <f>Раздел2!I114</f>
        <v>0</v>
      </c>
      <c r="AL113" s="85">
        <f>Раздел2!J114</f>
        <v>0</v>
      </c>
      <c r="AM113" s="85">
        <f>Раздел2!K114</f>
        <v>0</v>
      </c>
      <c r="AN113" s="85">
        <f>Раздел2!L114</f>
        <v>0</v>
      </c>
      <c r="AO113" s="89"/>
      <c r="AP113" s="89"/>
      <c r="AQ113" s="85"/>
    </row>
    <row r="114" spans="1:43" ht="15.75" customHeight="1" x14ac:dyDescent="0.25">
      <c r="A114" s="449"/>
      <c r="B114" s="130" t="s">
        <v>290</v>
      </c>
      <c r="C114" s="199" t="s">
        <v>297</v>
      </c>
      <c r="D114" s="189">
        <f t="shared" si="10"/>
        <v>0</v>
      </c>
      <c r="E114" s="212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256"/>
      <c r="X114" s="189">
        <f t="shared" si="11"/>
        <v>0</v>
      </c>
      <c r="Y114" s="212"/>
      <c r="Z114" s="181"/>
      <c r="AA114" s="181"/>
      <c r="AB114" s="181"/>
      <c r="AC114" s="256"/>
      <c r="AD114" s="189">
        <f t="shared" si="12"/>
        <v>0</v>
      </c>
      <c r="AE114" s="212"/>
      <c r="AF114" s="181"/>
      <c r="AG114" s="182"/>
      <c r="AH114" s="182"/>
      <c r="AI114" s="182"/>
      <c r="AJ114" s="467"/>
      <c r="AK114" s="85">
        <f>Раздел2!I115</f>
        <v>0</v>
      </c>
      <c r="AL114" s="85">
        <f>Раздел2!J115</f>
        <v>0</v>
      </c>
      <c r="AM114" s="85">
        <f>Раздел2!K115</f>
        <v>0</v>
      </c>
      <c r="AN114" s="85">
        <f>Раздел2!L115</f>
        <v>0</v>
      </c>
      <c r="AO114" s="89"/>
      <c r="AP114" s="89"/>
      <c r="AQ114" s="85"/>
    </row>
    <row r="115" spans="1:43" ht="21" x14ac:dyDescent="0.25">
      <c r="A115" s="449"/>
      <c r="B115" s="130" t="s">
        <v>292</v>
      </c>
      <c r="C115" s="199" t="s">
        <v>299</v>
      </c>
      <c r="D115" s="189">
        <f t="shared" si="10"/>
        <v>0</v>
      </c>
      <c r="E115" s="214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256"/>
      <c r="X115" s="189">
        <f t="shared" si="11"/>
        <v>0</v>
      </c>
      <c r="Y115" s="212"/>
      <c r="Z115" s="181"/>
      <c r="AA115" s="181"/>
      <c r="AB115" s="181"/>
      <c r="AC115" s="256"/>
      <c r="AD115" s="189">
        <f t="shared" si="12"/>
        <v>0</v>
      </c>
      <c r="AE115" s="212"/>
      <c r="AF115" s="181"/>
      <c r="AG115" s="182"/>
      <c r="AH115" s="182"/>
      <c r="AI115" s="182"/>
      <c r="AJ115" s="467"/>
      <c r="AK115" s="85">
        <f>Раздел2!I116</f>
        <v>0</v>
      </c>
      <c r="AL115" s="85">
        <f>Раздел2!J116</f>
        <v>0</v>
      </c>
      <c r="AM115" s="85">
        <f>Раздел2!K116</f>
        <v>0</v>
      </c>
      <c r="AN115" s="85">
        <f>Раздел2!L116</f>
        <v>0</v>
      </c>
      <c r="AO115" s="89"/>
      <c r="AP115" s="89"/>
      <c r="AQ115" s="85"/>
    </row>
    <row r="116" spans="1:43" ht="15.95" customHeight="1" x14ac:dyDescent="0.25">
      <c r="A116" s="449"/>
      <c r="B116" s="130" t="s">
        <v>294</v>
      </c>
      <c r="C116" s="199" t="s">
        <v>302</v>
      </c>
      <c r="D116" s="189">
        <f t="shared" si="10"/>
        <v>0</v>
      </c>
      <c r="E116" s="212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256"/>
      <c r="X116" s="189">
        <f t="shared" si="11"/>
        <v>0</v>
      </c>
      <c r="Y116" s="212"/>
      <c r="Z116" s="181"/>
      <c r="AA116" s="181"/>
      <c r="AB116" s="181"/>
      <c r="AC116" s="256"/>
      <c r="AD116" s="189">
        <f t="shared" si="12"/>
        <v>0</v>
      </c>
      <c r="AE116" s="212"/>
      <c r="AF116" s="181"/>
      <c r="AG116" s="182"/>
      <c r="AH116" s="182"/>
      <c r="AI116" s="182"/>
      <c r="AJ116" s="467"/>
      <c r="AK116" s="85">
        <f>Раздел2!I117</f>
        <v>0</v>
      </c>
      <c r="AL116" s="85">
        <f>Раздел2!J117</f>
        <v>0</v>
      </c>
      <c r="AM116" s="85">
        <f>Раздел2!K117</f>
        <v>0</v>
      </c>
      <c r="AN116" s="85">
        <f>Раздел2!L117</f>
        <v>0</v>
      </c>
      <c r="AO116" s="89"/>
      <c r="AP116" s="89"/>
      <c r="AQ116" s="85"/>
    </row>
    <row r="117" spans="1:43" ht="15.75" customHeight="1" x14ac:dyDescent="0.25">
      <c r="A117" s="449"/>
      <c r="B117" s="79" t="s">
        <v>296</v>
      </c>
      <c r="C117" s="199" t="s">
        <v>304</v>
      </c>
      <c r="D117" s="189">
        <f t="shared" si="10"/>
        <v>0</v>
      </c>
      <c r="E117" s="212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256"/>
      <c r="X117" s="189">
        <f t="shared" si="11"/>
        <v>0</v>
      </c>
      <c r="Y117" s="212"/>
      <c r="Z117" s="181"/>
      <c r="AA117" s="181"/>
      <c r="AB117" s="181"/>
      <c r="AC117" s="256"/>
      <c r="AD117" s="189">
        <f t="shared" si="12"/>
        <v>0</v>
      </c>
      <c r="AE117" s="212"/>
      <c r="AF117" s="181"/>
      <c r="AG117" s="182"/>
      <c r="AH117" s="182"/>
      <c r="AI117" s="182"/>
      <c r="AJ117" s="467"/>
      <c r="AK117" s="85">
        <f>Раздел2!I118</f>
        <v>0</v>
      </c>
      <c r="AL117" s="85">
        <f>Раздел2!J118</f>
        <v>0</v>
      </c>
      <c r="AM117" s="85">
        <f>Раздел2!K118</f>
        <v>0</v>
      </c>
      <c r="AN117" s="85">
        <f>Раздел2!L118</f>
        <v>0</v>
      </c>
      <c r="AO117" s="89"/>
      <c r="AP117" s="89"/>
      <c r="AQ117" s="85"/>
    </row>
    <row r="118" spans="1:43" ht="15.75" customHeight="1" x14ac:dyDescent="0.25">
      <c r="A118" s="449"/>
      <c r="B118" s="79" t="s">
        <v>298</v>
      </c>
      <c r="C118" s="199" t="s">
        <v>306</v>
      </c>
      <c r="D118" s="189">
        <f t="shared" si="10"/>
        <v>0</v>
      </c>
      <c r="E118" s="212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256"/>
      <c r="X118" s="189">
        <f t="shared" si="11"/>
        <v>0</v>
      </c>
      <c r="Y118" s="212"/>
      <c r="Z118" s="181"/>
      <c r="AA118" s="181"/>
      <c r="AB118" s="181"/>
      <c r="AC118" s="256"/>
      <c r="AD118" s="189">
        <f t="shared" si="12"/>
        <v>0</v>
      </c>
      <c r="AE118" s="212"/>
      <c r="AF118" s="181"/>
      <c r="AG118" s="182"/>
      <c r="AH118" s="182"/>
      <c r="AI118" s="182"/>
      <c r="AJ118" s="467"/>
      <c r="AK118" s="85">
        <f>Раздел2!I119</f>
        <v>0</v>
      </c>
      <c r="AL118" s="85">
        <f>Раздел2!J119</f>
        <v>0</v>
      </c>
      <c r="AM118" s="85">
        <f>Раздел2!K119</f>
        <v>0</v>
      </c>
      <c r="AN118" s="85">
        <f>Раздел2!L119</f>
        <v>0</v>
      </c>
      <c r="AO118" s="89"/>
      <c r="AP118" s="89"/>
      <c r="AQ118" s="85"/>
    </row>
    <row r="119" spans="1:43" ht="15.95" customHeight="1" x14ac:dyDescent="0.25">
      <c r="A119" s="449"/>
      <c r="B119" s="130" t="s">
        <v>300</v>
      </c>
      <c r="C119" s="199" t="s">
        <v>308</v>
      </c>
      <c r="D119" s="189">
        <f t="shared" si="10"/>
        <v>0</v>
      </c>
      <c r="E119" s="212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256"/>
      <c r="X119" s="189">
        <f t="shared" si="11"/>
        <v>0</v>
      </c>
      <c r="Y119" s="212"/>
      <c r="Z119" s="181"/>
      <c r="AA119" s="181"/>
      <c r="AB119" s="181"/>
      <c r="AC119" s="256"/>
      <c r="AD119" s="189">
        <f t="shared" si="12"/>
        <v>0</v>
      </c>
      <c r="AE119" s="212"/>
      <c r="AF119" s="181"/>
      <c r="AG119" s="181"/>
      <c r="AH119" s="181"/>
      <c r="AI119" s="181"/>
      <c r="AJ119" s="467"/>
      <c r="AK119" s="85">
        <f>Раздел2!I120</f>
        <v>0</v>
      </c>
      <c r="AL119" s="85">
        <f>Раздел2!J120</f>
        <v>0</v>
      </c>
      <c r="AM119" s="85">
        <f>Раздел2!K120</f>
        <v>0</v>
      </c>
      <c r="AN119" s="85">
        <f>Раздел2!L120</f>
        <v>0</v>
      </c>
      <c r="AO119" s="89"/>
      <c r="AP119" s="89"/>
      <c r="AQ119" s="85"/>
    </row>
    <row r="120" spans="1:43" ht="15.95" customHeight="1" x14ac:dyDescent="0.25">
      <c r="A120" s="449"/>
      <c r="B120" s="79" t="s">
        <v>301</v>
      </c>
      <c r="C120" s="199" t="s">
        <v>609</v>
      </c>
      <c r="D120" s="189">
        <f t="shared" si="10"/>
        <v>0</v>
      </c>
      <c r="E120" s="212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256"/>
      <c r="X120" s="189">
        <f t="shared" si="11"/>
        <v>0</v>
      </c>
      <c r="Y120" s="212"/>
      <c r="Z120" s="181"/>
      <c r="AA120" s="181"/>
      <c r="AB120" s="181"/>
      <c r="AC120" s="256"/>
      <c r="AD120" s="189">
        <f t="shared" si="12"/>
        <v>0</v>
      </c>
      <c r="AE120" s="212"/>
      <c r="AF120" s="181"/>
      <c r="AG120" s="182"/>
      <c r="AH120" s="182"/>
      <c r="AI120" s="182"/>
      <c r="AJ120" s="467"/>
      <c r="AK120" s="85">
        <f>Раздел2!I121</f>
        <v>0</v>
      </c>
      <c r="AL120" s="85">
        <f>Раздел2!J121</f>
        <v>0</v>
      </c>
      <c r="AM120" s="85">
        <f>Раздел2!K121</f>
        <v>0</v>
      </c>
      <c r="AN120" s="85">
        <f>Раздел2!L121</f>
        <v>0</v>
      </c>
      <c r="AO120" s="89"/>
      <c r="AP120" s="89"/>
      <c r="AQ120" s="85"/>
    </row>
    <row r="121" spans="1:43" ht="15.95" customHeight="1" x14ac:dyDescent="0.25">
      <c r="A121" s="449"/>
      <c r="B121" s="79" t="s">
        <v>303</v>
      </c>
      <c r="C121" s="199" t="s">
        <v>310</v>
      </c>
      <c r="D121" s="189">
        <f t="shared" si="10"/>
        <v>0</v>
      </c>
      <c r="E121" s="212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256"/>
      <c r="X121" s="189">
        <f t="shared" si="11"/>
        <v>0</v>
      </c>
      <c r="Y121" s="212"/>
      <c r="Z121" s="181"/>
      <c r="AA121" s="181"/>
      <c r="AB121" s="181"/>
      <c r="AC121" s="256"/>
      <c r="AD121" s="189">
        <f t="shared" si="12"/>
        <v>0</v>
      </c>
      <c r="AE121" s="212"/>
      <c r="AF121" s="181"/>
      <c r="AG121" s="308"/>
      <c r="AH121" s="308"/>
      <c r="AI121" s="308"/>
      <c r="AJ121" s="467"/>
      <c r="AK121" s="85">
        <f>Раздел2!I122</f>
        <v>0</v>
      </c>
      <c r="AL121" s="85">
        <f>Раздел2!J122</f>
        <v>0</v>
      </c>
      <c r="AM121" s="85">
        <f>Раздел2!K122</f>
        <v>0</v>
      </c>
      <c r="AN121" s="85">
        <f>Раздел2!L122</f>
        <v>0</v>
      </c>
      <c r="AO121" s="89"/>
      <c r="AP121" s="89"/>
      <c r="AQ121" s="85"/>
    </row>
    <row r="122" spans="1:43" x14ac:dyDescent="0.25">
      <c r="A122" s="449"/>
      <c r="B122" s="79" t="s">
        <v>305</v>
      </c>
      <c r="C122" s="199" t="s">
        <v>312</v>
      </c>
      <c r="D122" s="189">
        <f t="shared" si="10"/>
        <v>0</v>
      </c>
      <c r="E122" s="212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256"/>
      <c r="X122" s="189">
        <f t="shared" si="11"/>
        <v>0</v>
      </c>
      <c r="Y122" s="212"/>
      <c r="Z122" s="181"/>
      <c r="AA122" s="181"/>
      <c r="AB122" s="181"/>
      <c r="AC122" s="256"/>
      <c r="AD122" s="189">
        <f t="shared" si="12"/>
        <v>0</v>
      </c>
      <c r="AE122" s="212"/>
      <c r="AF122" s="181"/>
      <c r="AG122" s="308"/>
      <c r="AH122" s="308"/>
      <c r="AI122" s="308"/>
      <c r="AJ122" s="467"/>
      <c r="AK122" s="85">
        <f>Раздел2!I123</f>
        <v>0</v>
      </c>
      <c r="AL122" s="85">
        <f>Раздел2!J123</f>
        <v>0</v>
      </c>
      <c r="AM122" s="85">
        <f>Раздел2!K123</f>
        <v>0</v>
      </c>
      <c r="AN122" s="85">
        <f>Раздел2!L123</f>
        <v>0</v>
      </c>
      <c r="AO122" s="89"/>
      <c r="AP122" s="89"/>
      <c r="AQ122" s="85"/>
    </row>
    <row r="123" spans="1:43" ht="17.25" customHeight="1" x14ac:dyDescent="0.25">
      <c r="A123" s="449"/>
      <c r="B123" s="79" t="s">
        <v>307</v>
      </c>
      <c r="C123" s="199" t="s">
        <v>314</v>
      </c>
      <c r="D123" s="189">
        <f t="shared" si="10"/>
        <v>0</v>
      </c>
      <c r="E123" s="287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3"/>
      <c r="X123" s="189">
        <f t="shared" si="11"/>
        <v>0</v>
      </c>
      <c r="Y123" s="282"/>
      <c r="Z123" s="281"/>
      <c r="AA123" s="281"/>
      <c r="AB123" s="281"/>
      <c r="AC123" s="283"/>
      <c r="AD123" s="189">
        <f t="shared" si="12"/>
        <v>0</v>
      </c>
      <c r="AE123" s="282"/>
      <c r="AF123" s="281"/>
      <c r="AG123" s="190"/>
      <c r="AH123" s="190"/>
      <c r="AI123" s="190"/>
      <c r="AJ123" s="467"/>
      <c r="AK123" s="85">
        <f>Раздел2!I124</f>
        <v>0</v>
      </c>
      <c r="AL123" s="85">
        <f>Раздел2!J124</f>
        <v>0</v>
      </c>
      <c r="AM123" s="85">
        <f>Раздел2!K124</f>
        <v>0</v>
      </c>
      <c r="AN123" s="85">
        <f>Раздел2!L124</f>
        <v>0</v>
      </c>
      <c r="AO123" s="89"/>
      <c r="AP123" s="89"/>
      <c r="AQ123" s="85"/>
    </row>
    <row r="124" spans="1:43" ht="15.75" customHeight="1" x14ac:dyDescent="0.25">
      <c r="A124" s="449"/>
      <c r="B124" s="79" t="s">
        <v>309</v>
      </c>
      <c r="C124" s="199" t="s">
        <v>316</v>
      </c>
      <c r="D124" s="189">
        <f t="shared" si="10"/>
        <v>0</v>
      </c>
      <c r="E124" s="189">
        <f>SUM(E125:E126)</f>
        <v>0</v>
      </c>
      <c r="F124" s="189">
        <f t="shared" ref="F124:AI124" si="16">SUM(F125:F126)</f>
        <v>0</v>
      </c>
      <c r="G124" s="189">
        <f t="shared" si="16"/>
        <v>0</v>
      </c>
      <c r="H124" s="189">
        <f t="shared" si="16"/>
        <v>0</v>
      </c>
      <c r="I124" s="189">
        <f t="shared" si="16"/>
        <v>0</v>
      </c>
      <c r="J124" s="189">
        <f t="shared" si="16"/>
        <v>0</v>
      </c>
      <c r="K124" s="189">
        <f t="shared" si="16"/>
        <v>0</v>
      </c>
      <c r="L124" s="189">
        <f t="shared" si="16"/>
        <v>0</v>
      </c>
      <c r="M124" s="189">
        <f t="shared" si="16"/>
        <v>0</v>
      </c>
      <c r="N124" s="189">
        <f t="shared" si="16"/>
        <v>0</v>
      </c>
      <c r="O124" s="189">
        <f t="shared" si="16"/>
        <v>0</v>
      </c>
      <c r="P124" s="189">
        <f t="shared" si="16"/>
        <v>0</v>
      </c>
      <c r="Q124" s="189">
        <f t="shared" si="16"/>
        <v>0</v>
      </c>
      <c r="R124" s="189">
        <f t="shared" si="16"/>
        <v>0</v>
      </c>
      <c r="S124" s="189">
        <f t="shared" si="16"/>
        <v>0</v>
      </c>
      <c r="T124" s="189">
        <f t="shared" si="16"/>
        <v>0</v>
      </c>
      <c r="U124" s="189">
        <f t="shared" si="16"/>
        <v>0</v>
      </c>
      <c r="V124" s="189">
        <f t="shared" si="16"/>
        <v>0</v>
      </c>
      <c r="W124" s="189">
        <f t="shared" si="16"/>
        <v>0</v>
      </c>
      <c r="X124" s="189">
        <f t="shared" si="11"/>
        <v>0</v>
      </c>
      <c r="Y124" s="189">
        <f t="shared" si="16"/>
        <v>0</v>
      </c>
      <c r="Z124" s="189">
        <f t="shared" si="16"/>
        <v>0</v>
      </c>
      <c r="AA124" s="189">
        <f t="shared" si="16"/>
        <v>0</v>
      </c>
      <c r="AB124" s="189">
        <f t="shared" si="16"/>
        <v>0</v>
      </c>
      <c r="AC124" s="189">
        <f t="shared" si="16"/>
        <v>0</v>
      </c>
      <c r="AD124" s="189">
        <f t="shared" si="12"/>
        <v>0</v>
      </c>
      <c r="AE124" s="189">
        <f t="shared" si="16"/>
        <v>0</v>
      </c>
      <c r="AF124" s="189">
        <f t="shared" si="16"/>
        <v>0</v>
      </c>
      <c r="AG124" s="189">
        <f t="shared" si="16"/>
        <v>0</v>
      </c>
      <c r="AH124" s="189">
        <f t="shared" si="16"/>
        <v>0</v>
      </c>
      <c r="AI124" s="189">
        <f t="shared" si="16"/>
        <v>0</v>
      </c>
      <c r="AJ124" s="467"/>
      <c r="AK124" s="85">
        <f>Раздел2!I125</f>
        <v>0</v>
      </c>
      <c r="AL124" s="85">
        <f>Раздел2!J125</f>
        <v>0</v>
      </c>
      <c r="AM124" s="85">
        <f>Раздел2!K125</f>
        <v>0</v>
      </c>
      <c r="AN124" s="85">
        <f>Раздел2!L125</f>
        <v>0</v>
      </c>
      <c r="AO124" s="89"/>
      <c r="AP124" s="89"/>
      <c r="AQ124" s="85"/>
    </row>
    <row r="125" spans="1:43" ht="21" x14ac:dyDescent="0.25">
      <c r="A125" s="449"/>
      <c r="B125" s="78" t="s">
        <v>311</v>
      </c>
      <c r="C125" s="199" t="s">
        <v>318</v>
      </c>
      <c r="D125" s="189">
        <f t="shared" si="10"/>
        <v>0</v>
      </c>
      <c r="E125" s="284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6"/>
      <c r="X125" s="189">
        <f t="shared" si="11"/>
        <v>0</v>
      </c>
      <c r="Y125" s="284"/>
      <c r="Z125" s="285"/>
      <c r="AA125" s="285"/>
      <c r="AB125" s="285"/>
      <c r="AC125" s="286"/>
      <c r="AD125" s="189">
        <f t="shared" si="12"/>
        <v>0</v>
      </c>
      <c r="AE125" s="284"/>
      <c r="AF125" s="285"/>
      <c r="AG125" s="285"/>
      <c r="AH125" s="192"/>
      <c r="AI125" s="192"/>
      <c r="AJ125" s="467"/>
      <c r="AK125" s="85">
        <f>Раздел2!I126</f>
        <v>0</v>
      </c>
      <c r="AL125" s="85">
        <f>Раздел2!J126</f>
        <v>0</v>
      </c>
      <c r="AM125" s="85">
        <f>Раздел2!K126</f>
        <v>0</v>
      </c>
      <c r="AN125" s="85">
        <f>Раздел2!L126</f>
        <v>0</v>
      </c>
      <c r="AO125" s="89"/>
      <c r="AP125" s="89"/>
      <c r="AQ125" s="85"/>
    </row>
    <row r="126" spans="1:43" ht="15.75" customHeight="1" x14ac:dyDescent="0.25">
      <c r="B126" s="78" t="s">
        <v>313</v>
      </c>
      <c r="C126" s="199" t="s">
        <v>320</v>
      </c>
      <c r="D126" s="189">
        <f t="shared" si="10"/>
        <v>0</v>
      </c>
      <c r="E126" s="212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256"/>
      <c r="X126" s="189">
        <f t="shared" si="11"/>
        <v>0</v>
      </c>
      <c r="Y126" s="212"/>
      <c r="Z126" s="181"/>
      <c r="AA126" s="181"/>
      <c r="AB126" s="181"/>
      <c r="AC126" s="256"/>
      <c r="AD126" s="189">
        <f t="shared" si="12"/>
        <v>0</v>
      </c>
      <c r="AE126" s="212"/>
      <c r="AF126" s="181"/>
      <c r="AG126" s="181"/>
      <c r="AH126" s="184"/>
      <c r="AI126" s="184"/>
      <c r="AK126" s="85">
        <f>Раздел2!I127</f>
        <v>0</v>
      </c>
      <c r="AL126" s="85">
        <f>Раздел2!J127</f>
        <v>0</v>
      </c>
      <c r="AM126" s="85">
        <f>Раздел2!K127</f>
        <v>0</v>
      </c>
      <c r="AN126" s="85">
        <f>Раздел2!L127</f>
        <v>0</v>
      </c>
      <c r="AO126" s="89">
        <f>Раздел2!J137</f>
        <v>0</v>
      </c>
      <c r="AP126" s="89">
        <f>Раздел2!K137</f>
        <v>0</v>
      </c>
      <c r="AQ126" s="85">
        <f>Раздел2!L137</f>
        <v>0</v>
      </c>
    </row>
    <row r="127" spans="1:43" ht="15.75" customHeight="1" x14ac:dyDescent="0.25">
      <c r="B127" s="130" t="s">
        <v>315</v>
      </c>
      <c r="C127" s="199" t="s">
        <v>322</v>
      </c>
      <c r="D127" s="189">
        <f t="shared" si="10"/>
        <v>0</v>
      </c>
      <c r="E127" s="214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256"/>
      <c r="X127" s="189">
        <f t="shared" si="11"/>
        <v>0</v>
      </c>
      <c r="Y127" s="212"/>
      <c r="Z127" s="181"/>
      <c r="AA127" s="181"/>
      <c r="AB127" s="181"/>
      <c r="AC127" s="256"/>
      <c r="AD127" s="189">
        <f t="shared" si="12"/>
        <v>0</v>
      </c>
      <c r="AE127" s="212"/>
      <c r="AF127" s="181"/>
      <c r="AG127" s="181"/>
      <c r="AH127" s="182"/>
      <c r="AI127" s="182"/>
      <c r="AK127" s="85">
        <f>Раздел2!I128</f>
        <v>0</v>
      </c>
      <c r="AL127" s="85">
        <f>Раздел2!J128</f>
        <v>0</v>
      </c>
      <c r="AM127" s="85">
        <f>Раздел2!K128</f>
        <v>0</v>
      </c>
      <c r="AN127" s="85">
        <f>Раздел2!L128</f>
        <v>0</v>
      </c>
      <c r="AO127" s="89">
        <f>Раздел2!J138</f>
        <v>0</v>
      </c>
      <c r="AP127" s="89">
        <f>Раздел2!K138</f>
        <v>0</v>
      </c>
      <c r="AQ127" s="85">
        <f>Раздел2!L138</f>
        <v>0</v>
      </c>
    </row>
    <row r="128" spans="1:43" ht="15.75" customHeight="1" x14ac:dyDescent="0.25">
      <c r="B128" s="130" t="s">
        <v>317</v>
      </c>
      <c r="C128" s="199" t="s">
        <v>324</v>
      </c>
      <c r="D128" s="189">
        <f t="shared" si="10"/>
        <v>0</v>
      </c>
      <c r="E128" s="212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256"/>
      <c r="X128" s="189">
        <f t="shared" si="11"/>
        <v>0</v>
      </c>
      <c r="Y128" s="212"/>
      <c r="Z128" s="181"/>
      <c r="AA128" s="181"/>
      <c r="AB128" s="181"/>
      <c r="AC128" s="256"/>
      <c r="AD128" s="189">
        <f t="shared" si="12"/>
        <v>0</v>
      </c>
      <c r="AE128" s="212"/>
      <c r="AF128" s="181"/>
      <c r="AG128" s="181"/>
      <c r="AH128" s="182"/>
      <c r="AI128" s="182"/>
      <c r="AK128" s="85">
        <f>Раздел2!I129</f>
        <v>0</v>
      </c>
      <c r="AL128" s="85">
        <f>Раздел2!J129</f>
        <v>0</v>
      </c>
      <c r="AM128" s="85">
        <f>Раздел2!K129</f>
        <v>0</v>
      </c>
      <c r="AN128" s="85">
        <f>Раздел2!L129</f>
        <v>0</v>
      </c>
      <c r="AO128" s="89">
        <f>Раздел2!J139</f>
        <v>0</v>
      </c>
      <c r="AP128" s="89">
        <f>Раздел2!K139</f>
        <v>0</v>
      </c>
      <c r="AQ128" s="85">
        <f>Раздел2!L139</f>
        <v>0</v>
      </c>
    </row>
    <row r="129" spans="2:43" ht="15.75" customHeight="1" x14ac:dyDescent="0.25">
      <c r="B129" s="130" t="s">
        <v>319</v>
      </c>
      <c r="C129" s="199" t="s">
        <v>326</v>
      </c>
      <c r="D129" s="189">
        <f t="shared" si="10"/>
        <v>0</v>
      </c>
      <c r="E129" s="212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256"/>
      <c r="X129" s="189">
        <f t="shared" si="11"/>
        <v>0</v>
      </c>
      <c r="Y129" s="212"/>
      <c r="Z129" s="181"/>
      <c r="AA129" s="181"/>
      <c r="AB129" s="181"/>
      <c r="AC129" s="256"/>
      <c r="AD129" s="189">
        <f t="shared" si="12"/>
        <v>0</v>
      </c>
      <c r="AE129" s="212"/>
      <c r="AF129" s="181"/>
      <c r="AG129" s="181"/>
      <c r="AH129" s="308"/>
      <c r="AI129" s="308"/>
      <c r="AK129" s="85">
        <f>Раздел2!I130</f>
        <v>0</v>
      </c>
      <c r="AL129" s="85">
        <f>Раздел2!J130</f>
        <v>0</v>
      </c>
      <c r="AM129" s="85">
        <f>Раздел2!K130</f>
        <v>0</v>
      </c>
      <c r="AN129" s="85">
        <f>Раздел2!L130</f>
        <v>0</v>
      </c>
      <c r="AO129" s="89">
        <f>Раздел2!J140</f>
        <v>0</v>
      </c>
      <c r="AP129" s="89">
        <f>Раздел2!K140</f>
        <v>0</v>
      </c>
      <c r="AQ129" s="85">
        <f>Раздел2!L140</f>
        <v>0</v>
      </c>
    </row>
    <row r="130" spans="2:43" x14ac:dyDescent="0.25">
      <c r="B130" s="130" t="s">
        <v>321</v>
      </c>
      <c r="C130" s="199" t="s">
        <v>328</v>
      </c>
      <c r="D130" s="189">
        <f t="shared" si="10"/>
        <v>0</v>
      </c>
      <c r="E130" s="212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256"/>
      <c r="X130" s="189">
        <f t="shared" si="11"/>
        <v>0</v>
      </c>
      <c r="Y130" s="212"/>
      <c r="Z130" s="181"/>
      <c r="AA130" s="181"/>
      <c r="AB130" s="181"/>
      <c r="AC130" s="256"/>
      <c r="AD130" s="189">
        <f t="shared" si="12"/>
        <v>0</v>
      </c>
      <c r="AE130" s="212"/>
      <c r="AF130" s="181"/>
      <c r="AG130" s="181"/>
      <c r="AH130" s="182"/>
      <c r="AI130" s="182"/>
      <c r="AK130" s="85">
        <f>Раздел2!I131</f>
        <v>0</v>
      </c>
      <c r="AL130" s="85">
        <f>Раздел2!J131</f>
        <v>0</v>
      </c>
      <c r="AM130" s="85">
        <f>Раздел2!K131</f>
        <v>0</v>
      </c>
      <c r="AN130" s="85">
        <f>Раздел2!L131</f>
        <v>0</v>
      </c>
      <c r="AO130" s="89">
        <f>Раздел2!J141</f>
        <v>0</v>
      </c>
      <c r="AP130" s="89">
        <f>Раздел2!K141</f>
        <v>0</v>
      </c>
      <c r="AQ130" s="85">
        <f>Раздел2!L141</f>
        <v>0</v>
      </c>
    </row>
    <row r="131" spans="2:43" ht="15.75" customHeight="1" x14ac:dyDescent="0.25">
      <c r="B131" s="130" t="s">
        <v>323</v>
      </c>
      <c r="C131" s="199" t="s">
        <v>330</v>
      </c>
      <c r="D131" s="189">
        <f t="shared" si="10"/>
        <v>0</v>
      </c>
      <c r="E131" s="282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3"/>
      <c r="X131" s="189">
        <f t="shared" si="11"/>
        <v>0</v>
      </c>
      <c r="Y131" s="282"/>
      <c r="Z131" s="281"/>
      <c r="AA131" s="281"/>
      <c r="AB131" s="281"/>
      <c r="AC131" s="283"/>
      <c r="AD131" s="189">
        <f t="shared" si="12"/>
        <v>0</v>
      </c>
      <c r="AE131" s="282"/>
      <c r="AF131" s="281"/>
      <c r="AG131" s="281"/>
      <c r="AH131" s="190"/>
      <c r="AI131" s="190"/>
      <c r="AK131" s="85">
        <f>Раздел2!I132</f>
        <v>0</v>
      </c>
      <c r="AL131" s="85">
        <f>Раздел2!J132</f>
        <v>0</v>
      </c>
      <c r="AM131" s="85">
        <f>Раздел2!K132</f>
        <v>0</v>
      </c>
      <c r="AN131" s="85">
        <f>Раздел2!L132</f>
        <v>0</v>
      </c>
      <c r="AO131" s="89">
        <f>Раздел2!J142</f>
        <v>0</v>
      </c>
      <c r="AP131" s="89">
        <f>Раздел2!K142</f>
        <v>0</v>
      </c>
      <c r="AQ131" s="85">
        <f>Раздел2!L142</f>
        <v>0</v>
      </c>
    </row>
    <row r="132" spans="2:43" ht="15.75" customHeight="1" x14ac:dyDescent="0.25">
      <c r="B132" s="79" t="s">
        <v>325</v>
      </c>
      <c r="C132" s="199" t="s">
        <v>332</v>
      </c>
      <c r="D132" s="189">
        <f t="shared" si="10"/>
        <v>0</v>
      </c>
      <c r="E132" s="189">
        <f>SUM(E133:E134)</f>
        <v>0</v>
      </c>
      <c r="F132" s="189">
        <f t="shared" ref="F132:AI132" si="17">SUM(F133:F134)</f>
        <v>0</v>
      </c>
      <c r="G132" s="189">
        <f t="shared" si="17"/>
        <v>0</v>
      </c>
      <c r="H132" s="189">
        <f t="shared" si="17"/>
        <v>0</v>
      </c>
      <c r="I132" s="189">
        <f t="shared" si="17"/>
        <v>0</v>
      </c>
      <c r="J132" s="189">
        <f t="shared" si="17"/>
        <v>0</v>
      </c>
      <c r="K132" s="189">
        <f t="shared" si="17"/>
        <v>0</v>
      </c>
      <c r="L132" s="189">
        <f t="shared" si="17"/>
        <v>0</v>
      </c>
      <c r="M132" s="189">
        <f t="shared" si="17"/>
        <v>0</v>
      </c>
      <c r="N132" s="189">
        <f t="shared" si="17"/>
        <v>0</v>
      </c>
      <c r="O132" s="189">
        <f t="shared" si="17"/>
        <v>0</v>
      </c>
      <c r="P132" s="189">
        <f t="shared" si="17"/>
        <v>0</v>
      </c>
      <c r="Q132" s="189">
        <f t="shared" si="17"/>
        <v>0</v>
      </c>
      <c r="R132" s="189">
        <f t="shared" si="17"/>
        <v>0</v>
      </c>
      <c r="S132" s="189">
        <f t="shared" si="17"/>
        <v>0</v>
      </c>
      <c r="T132" s="189">
        <f t="shared" si="17"/>
        <v>0</v>
      </c>
      <c r="U132" s="189">
        <f t="shared" si="17"/>
        <v>0</v>
      </c>
      <c r="V132" s="189">
        <f t="shared" si="17"/>
        <v>0</v>
      </c>
      <c r="W132" s="189">
        <f t="shared" si="17"/>
        <v>0</v>
      </c>
      <c r="X132" s="189">
        <f t="shared" si="11"/>
        <v>0</v>
      </c>
      <c r="Y132" s="189">
        <f t="shared" si="17"/>
        <v>0</v>
      </c>
      <c r="Z132" s="189">
        <f t="shared" si="17"/>
        <v>0</v>
      </c>
      <c r="AA132" s="189">
        <f t="shared" si="17"/>
        <v>0</v>
      </c>
      <c r="AB132" s="189">
        <f t="shared" si="17"/>
        <v>0</v>
      </c>
      <c r="AC132" s="189">
        <f t="shared" si="17"/>
        <v>0</v>
      </c>
      <c r="AD132" s="189">
        <f t="shared" si="12"/>
        <v>0</v>
      </c>
      <c r="AE132" s="189">
        <f t="shared" si="17"/>
        <v>0</v>
      </c>
      <c r="AF132" s="189">
        <f t="shared" si="17"/>
        <v>0</v>
      </c>
      <c r="AG132" s="189">
        <f t="shared" si="17"/>
        <v>0</v>
      </c>
      <c r="AH132" s="189">
        <f t="shared" si="17"/>
        <v>0</v>
      </c>
      <c r="AI132" s="189">
        <f t="shared" si="17"/>
        <v>0</v>
      </c>
      <c r="AK132" s="85">
        <f>Раздел2!I133</f>
        <v>0</v>
      </c>
      <c r="AL132" s="85">
        <f>Раздел2!J133</f>
        <v>0</v>
      </c>
      <c r="AM132" s="85">
        <f>Раздел2!K133</f>
        <v>0</v>
      </c>
      <c r="AN132" s="85">
        <f>Раздел2!L133</f>
        <v>0</v>
      </c>
      <c r="AO132" s="89">
        <f>Раздел2!J143</f>
        <v>0</v>
      </c>
      <c r="AP132" s="89">
        <f>Раздел2!K143</f>
        <v>0</v>
      </c>
      <c r="AQ132" s="85">
        <f>Раздел2!L143</f>
        <v>0</v>
      </c>
    </row>
    <row r="133" spans="2:43" ht="21" customHeight="1" x14ac:dyDescent="0.25">
      <c r="B133" s="78" t="s">
        <v>327</v>
      </c>
      <c r="C133" s="199" t="s">
        <v>334</v>
      </c>
      <c r="D133" s="189">
        <f t="shared" si="10"/>
        <v>0</v>
      </c>
      <c r="E133" s="284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6"/>
      <c r="X133" s="189">
        <f t="shared" si="11"/>
        <v>0</v>
      </c>
      <c r="Y133" s="284"/>
      <c r="Z133" s="285"/>
      <c r="AA133" s="285"/>
      <c r="AB133" s="285"/>
      <c r="AC133" s="286"/>
      <c r="AD133" s="189">
        <f t="shared" si="12"/>
        <v>0</v>
      </c>
      <c r="AE133" s="284"/>
      <c r="AF133" s="192"/>
      <c r="AG133" s="192"/>
      <c r="AH133" s="192"/>
      <c r="AI133" s="192"/>
      <c r="AK133" s="85">
        <f>Раздел2!I134</f>
        <v>0</v>
      </c>
      <c r="AL133" s="85">
        <f>Раздел2!J134</f>
        <v>0</v>
      </c>
      <c r="AM133" s="85">
        <f>Раздел2!K134</f>
        <v>0</v>
      </c>
      <c r="AN133" s="85">
        <f>Раздел2!L134</f>
        <v>0</v>
      </c>
      <c r="AO133" s="89">
        <f>Раздел2!J144</f>
        <v>0</v>
      </c>
      <c r="AP133" s="89">
        <f>Раздел2!K144</f>
        <v>0</v>
      </c>
      <c r="AQ133" s="85">
        <f>Раздел2!L144</f>
        <v>0</v>
      </c>
    </row>
    <row r="134" spans="2:43" ht="15.75" customHeight="1" x14ac:dyDescent="0.25">
      <c r="B134" s="78" t="s">
        <v>329</v>
      </c>
      <c r="C134" s="199" t="s">
        <v>336</v>
      </c>
      <c r="D134" s="189">
        <f t="shared" si="10"/>
        <v>0</v>
      </c>
      <c r="E134" s="282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3"/>
      <c r="X134" s="189">
        <f t="shared" si="11"/>
        <v>0</v>
      </c>
      <c r="Y134" s="282"/>
      <c r="Z134" s="281"/>
      <c r="AA134" s="281"/>
      <c r="AB134" s="281"/>
      <c r="AC134" s="283"/>
      <c r="AD134" s="189">
        <f t="shared" si="12"/>
        <v>0</v>
      </c>
      <c r="AE134" s="282"/>
      <c r="AF134" s="190"/>
      <c r="AG134" s="190"/>
      <c r="AH134" s="190"/>
      <c r="AI134" s="190"/>
      <c r="AK134" s="85">
        <f>Раздел2!I135</f>
        <v>0</v>
      </c>
      <c r="AL134" s="85">
        <f>Раздел2!J135</f>
        <v>0</v>
      </c>
      <c r="AM134" s="85">
        <f>Раздел2!K135</f>
        <v>0</v>
      </c>
      <c r="AN134" s="85">
        <f>Раздел2!L135</f>
        <v>0</v>
      </c>
      <c r="AO134" s="89">
        <f>Раздел2!J145</f>
        <v>0</v>
      </c>
      <c r="AP134" s="89">
        <f>Раздел2!K145</f>
        <v>0</v>
      </c>
      <c r="AQ134" s="85">
        <f>Раздел2!L145</f>
        <v>0</v>
      </c>
    </row>
    <row r="135" spans="2:43" ht="15.75" customHeight="1" x14ac:dyDescent="0.25">
      <c r="B135" s="79" t="s">
        <v>331</v>
      </c>
      <c r="C135" s="199" t="s">
        <v>338</v>
      </c>
      <c r="D135" s="189">
        <f t="shared" si="10"/>
        <v>0</v>
      </c>
      <c r="E135" s="189">
        <f>SUM(E136:E139)</f>
        <v>0</v>
      </c>
      <c r="F135" s="189">
        <f t="shared" ref="F135:AI135" si="18">SUM(F136:F139)</f>
        <v>0</v>
      </c>
      <c r="G135" s="189">
        <f t="shared" si="18"/>
        <v>0</v>
      </c>
      <c r="H135" s="189">
        <f t="shared" si="18"/>
        <v>0</v>
      </c>
      <c r="I135" s="189">
        <f t="shared" si="18"/>
        <v>0</v>
      </c>
      <c r="J135" s="189">
        <f t="shared" si="18"/>
        <v>0</v>
      </c>
      <c r="K135" s="189">
        <f t="shared" si="18"/>
        <v>0</v>
      </c>
      <c r="L135" s="189">
        <f t="shared" si="18"/>
        <v>0</v>
      </c>
      <c r="M135" s="189">
        <f t="shared" si="18"/>
        <v>0</v>
      </c>
      <c r="N135" s="189">
        <f t="shared" si="18"/>
        <v>0</v>
      </c>
      <c r="O135" s="189">
        <f t="shared" si="18"/>
        <v>0</v>
      </c>
      <c r="P135" s="189">
        <f t="shared" si="18"/>
        <v>0</v>
      </c>
      <c r="Q135" s="189">
        <f t="shared" si="18"/>
        <v>0</v>
      </c>
      <c r="R135" s="189">
        <f t="shared" si="18"/>
        <v>0</v>
      </c>
      <c r="S135" s="189">
        <f t="shared" si="18"/>
        <v>0</v>
      </c>
      <c r="T135" s="189">
        <f t="shared" si="18"/>
        <v>0</v>
      </c>
      <c r="U135" s="189">
        <f t="shared" si="18"/>
        <v>0</v>
      </c>
      <c r="V135" s="189">
        <f t="shared" si="18"/>
        <v>0</v>
      </c>
      <c r="W135" s="189">
        <f t="shared" si="18"/>
        <v>0</v>
      </c>
      <c r="X135" s="189">
        <f t="shared" si="11"/>
        <v>0</v>
      </c>
      <c r="Y135" s="189">
        <f t="shared" si="18"/>
        <v>0</v>
      </c>
      <c r="Z135" s="189">
        <f t="shared" si="18"/>
        <v>0</v>
      </c>
      <c r="AA135" s="189">
        <f t="shared" si="18"/>
        <v>0</v>
      </c>
      <c r="AB135" s="189">
        <f t="shared" si="18"/>
        <v>0</v>
      </c>
      <c r="AC135" s="189">
        <f t="shared" si="18"/>
        <v>0</v>
      </c>
      <c r="AD135" s="189">
        <f t="shared" si="12"/>
        <v>0</v>
      </c>
      <c r="AE135" s="189">
        <f t="shared" si="18"/>
        <v>0</v>
      </c>
      <c r="AF135" s="189">
        <f t="shared" si="18"/>
        <v>0</v>
      </c>
      <c r="AG135" s="189">
        <f t="shared" si="18"/>
        <v>0</v>
      </c>
      <c r="AH135" s="189">
        <f t="shared" si="18"/>
        <v>0</v>
      </c>
      <c r="AI135" s="189">
        <f t="shared" si="18"/>
        <v>0</v>
      </c>
      <c r="AK135" s="85">
        <f>Раздел2!I136</f>
        <v>0</v>
      </c>
      <c r="AL135" s="85">
        <f>Раздел2!J136</f>
        <v>0</v>
      </c>
      <c r="AM135" s="85">
        <f>Раздел2!K136</f>
        <v>0</v>
      </c>
      <c r="AN135" s="85">
        <f>Раздел2!L136</f>
        <v>0</v>
      </c>
      <c r="AO135" s="89">
        <f>Раздел2!J146</f>
        <v>0</v>
      </c>
      <c r="AP135" s="89">
        <f>Раздел2!K146</f>
        <v>0</v>
      </c>
      <c r="AQ135" s="85">
        <f>Раздел2!L146</f>
        <v>0</v>
      </c>
    </row>
    <row r="136" spans="2:43" ht="21" x14ac:dyDescent="0.25">
      <c r="B136" s="78" t="s">
        <v>333</v>
      </c>
      <c r="C136" s="199" t="s">
        <v>340</v>
      </c>
      <c r="D136" s="189">
        <f t="shared" si="10"/>
        <v>0</v>
      </c>
      <c r="E136" s="324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6"/>
      <c r="X136" s="189">
        <f t="shared" si="11"/>
        <v>0</v>
      </c>
      <c r="Y136" s="284"/>
      <c r="Z136" s="285"/>
      <c r="AA136" s="285"/>
      <c r="AB136" s="285"/>
      <c r="AC136" s="286"/>
      <c r="AD136" s="189">
        <f t="shared" si="12"/>
        <v>0</v>
      </c>
      <c r="AE136" s="284"/>
      <c r="AF136" s="192"/>
      <c r="AG136" s="192"/>
      <c r="AH136" s="192"/>
      <c r="AI136" s="192"/>
      <c r="AK136" s="85">
        <f>Раздел2!I137</f>
        <v>0</v>
      </c>
      <c r="AL136" s="85">
        <f>Раздел2!J137</f>
        <v>0</v>
      </c>
      <c r="AM136" s="85">
        <f>Раздел2!K137</f>
        <v>0</v>
      </c>
      <c r="AN136" s="85">
        <f>Раздел2!L137</f>
        <v>0</v>
      </c>
      <c r="AO136" s="89">
        <f>Раздел2!J147</f>
        <v>0</v>
      </c>
      <c r="AP136" s="89">
        <f>Раздел2!K147</f>
        <v>0</v>
      </c>
      <c r="AQ136" s="85">
        <f>Раздел2!L147</f>
        <v>0</v>
      </c>
    </row>
    <row r="137" spans="2:43" ht="15.75" customHeight="1" x14ac:dyDescent="0.25">
      <c r="B137" s="78" t="s">
        <v>335</v>
      </c>
      <c r="C137" s="199" t="s">
        <v>342</v>
      </c>
      <c r="D137" s="189">
        <f t="shared" ref="D137:D200" si="19">SUM(E137:W137)</f>
        <v>0</v>
      </c>
      <c r="E137" s="212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256"/>
      <c r="X137" s="189">
        <f t="shared" ref="X137:X200" si="20">SUM(Y137:AC137)</f>
        <v>0</v>
      </c>
      <c r="Y137" s="212"/>
      <c r="Z137" s="181"/>
      <c r="AA137" s="181"/>
      <c r="AB137" s="181"/>
      <c r="AC137" s="256"/>
      <c r="AD137" s="189">
        <f t="shared" ref="AD137:AD200" si="21">SUM(AE137:AI137)</f>
        <v>0</v>
      </c>
      <c r="AE137" s="212"/>
      <c r="AF137" s="182"/>
      <c r="AG137" s="182"/>
      <c r="AH137" s="182"/>
      <c r="AI137" s="182"/>
      <c r="AK137" s="85">
        <f>Раздел2!I138</f>
        <v>0</v>
      </c>
      <c r="AL137" s="85">
        <f>Раздел2!J138</f>
        <v>0</v>
      </c>
      <c r="AM137" s="85">
        <f>Раздел2!K138</f>
        <v>0</v>
      </c>
      <c r="AN137" s="85">
        <f>Раздел2!L138</f>
        <v>0</v>
      </c>
      <c r="AO137" s="89">
        <f>Раздел2!J148</f>
        <v>0</v>
      </c>
      <c r="AP137" s="89">
        <f>Раздел2!K148</f>
        <v>0</v>
      </c>
      <c r="AQ137" s="85">
        <f>Раздел2!L148</f>
        <v>0</v>
      </c>
    </row>
    <row r="138" spans="2:43" ht="15.75" customHeight="1" x14ac:dyDescent="0.25">
      <c r="B138" s="78" t="s">
        <v>337</v>
      </c>
      <c r="C138" s="199" t="s">
        <v>344</v>
      </c>
      <c r="D138" s="189">
        <f t="shared" si="19"/>
        <v>0</v>
      </c>
      <c r="E138" s="212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256"/>
      <c r="X138" s="189">
        <f t="shared" si="20"/>
        <v>0</v>
      </c>
      <c r="Y138" s="212"/>
      <c r="Z138" s="181"/>
      <c r="AA138" s="181"/>
      <c r="AB138" s="181"/>
      <c r="AC138" s="256"/>
      <c r="AD138" s="189">
        <f t="shared" si="21"/>
        <v>0</v>
      </c>
      <c r="AE138" s="212"/>
      <c r="AF138" s="182"/>
      <c r="AG138" s="182"/>
      <c r="AH138" s="182"/>
      <c r="AI138" s="182"/>
      <c r="AK138" s="85">
        <f>Раздел2!I139</f>
        <v>0</v>
      </c>
      <c r="AL138" s="85">
        <f>Раздел2!J139</f>
        <v>0</v>
      </c>
      <c r="AM138" s="85">
        <f>Раздел2!K139</f>
        <v>0</v>
      </c>
      <c r="AN138" s="85">
        <f>Раздел2!L139</f>
        <v>0</v>
      </c>
      <c r="AO138" s="89">
        <f>Раздел2!J149</f>
        <v>0</v>
      </c>
      <c r="AP138" s="89">
        <f>Раздел2!K149</f>
        <v>0</v>
      </c>
      <c r="AQ138" s="85">
        <f>Раздел2!L149</f>
        <v>0</v>
      </c>
    </row>
    <row r="139" spans="2:43" x14ac:dyDescent="0.25">
      <c r="B139" s="78" t="s">
        <v>339</v>
      </c>
      <c r="C139" s="199" t="s">
        <v>346</v>
      </c>
      <c r="D139" s="189">
        <f t="shared" si="19"/>
        <v>0</v>
      </c>
      <c r="E139" s="212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256"/>
      <c r="X139" s="189">
        <f t="shared" si="20"/>
        <v>0</v>
      </c>
      <c r="Y139" s="212"/>
      <c r="Z139" s="181"/>
      <c r="AA139" s="181"/>
      <c r="AB139" s="181"/>
      <c r="AC139" s="256"/>
      <c r="AD139" s="189">
        <f t="shared" si="21"/>
        <v>0</v>
      </c>
      <c r="AE139" s="212"/>
      <c r="AF139" s="182"/>
      <c r="AG139" s="182"/>
      <c r="AH139" s="182"/>
      <c r="AI139" s="182"/>
      <c r="AK139" s="85">
        <f>Раздел2!I140</f>
        <v>0</v>
      </c>
      <c r="AL139" s="85">
        <f>Раздел2!J140</f>
        <v>0</v>
      </c>
      <c r="AM139" s="85">
        <f>Раздел2!K140</f>
        <v>0</v>
      </c>
      <c r="AN139" s="85">
        <f>Раздел2!L140</f>
        <v>0</v>
      </c>
      <c r="AO139" s="89">
        <f>Раздел2!J150</f>
        <v>0</v>
      </c>
      <c r="AP139" s="89">
        <f>Раздел2!K150</f>
        <v>0</v>
      </c>
      <c r="AQ139" s="85">
        <f>Раздел2!L150</f>
        <v>0</v>
      </c>
    </row>
    <row r="140" spans="2:43" ht="15.75" customHeight="1" x14ac:dyDescent="0.25">
      <c r="B140" s="79" t="s">
        <v>341</v>
      </c>
      <c r="C140" s="199" t="s">
        <v>348</v>
      </c>
      <c r="D140" s="189">
        <f t="shared" si="19"/>
        <v>0</v>
      </c>
      <c r="E140" s="282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3"/>
      <c r="X140" s="189">
        <f t="shared" si="20"/>
        <v>0</v>
      </c>
      <c r="Y140" s="282"/>
      <c r="Z140" s="281"/>
      <c r="AA140" s="281"/>
      <c r="AB140" s="281"/>
      <c r="AC140" s="283"/>
      <c r="AD140" s="189">
        <f t="shared" si="21"/>
        <v>0</v>
      </c>
      <c r="AE140" s="282"/>
      <c r="AF140" s="190"/>
      <c r="AG140" s="190"/>
      <c r="AH140" s="190"/>
      <c r="AI140" s="190"/>
      <c r="AK140" s="85">
        <f>Раздел2!I141</f>
        <v>0</v>
      </c>
      <c r="AL140" s="85">
        <f>Раздел2!J141</f>
        <v>0</v>
      </c>
      <c r="AM140" s="85">
        <f>Раздел2!K141</f>
        <v>0</v>
      </c>
      <c r="AN140" s="85">
        <f>Раздел2!L141</f>
        <v>0</v>
      </c>
      <c r="AO140" s="89">
        <f>Раздел2!J151</f>
        <v>0</v>
      </c>
      <c r="AP140" s="89">
        <f>Раздел2!K151</f>
        <v>0</v>
      </c>
      <c r="AQ140" s="85">
        <f>Раздел2!L151</f>
        <v>0</v>
      </c>
    </row>
    <row r="141" spans="2:43" ht="15.75" customHeight="1" x14ac:dyDescent="0.25">
      <c r="B141" s="79" t="s">
        <v>343</v>
      </c>
      <c r="C141" s="199" t="s">
        <v>350</v>
      </c>
      <c r="D141" s="189">
        <f t="shared" si="19"/>
        <v>0</v>
      </c>
      <c r="E141" s="189">
        <f>SUM(E142:E146)</f>
        <v>0</v>
      </c>
      <c r="F141" s="189">
        <f t="shared" ref="F141:AI141" si="22">SUM(F142:F146)</f>
        <v>0</v>
      </c>
      <c r="G141" s="189">
        <f t="shared" si="22"/>
        <v>0</v>
      </c>
      <c r="H141" s="189">
        <f t="shared" si="22"/>
        <v>0</v>
      </c>
      <c r="I141" s="189">
        <f t="shared" si="22"/>
        <v>0</v>
      </c>
      <c r="J141" s="189">
        <f t="shared" si="22"/>
        <v>0</v>
      </c>
      <c r="K141" s="189">
        <f t="shared" si="22"/>
        <v>0</v>
      </c>
      <c r="L141" s="189">
        <f t="shared" si="22"/>
        <v>0</v>
      </c>
      <c r="M141" s="189">
        <f t="shared" si="22"/>
        <v>0</v>
      </c>
      <c r="N141" s="189">
        <f t="shared" si="22"/>
        <v>0</v>
      </c>
      <c r="O141" s="189">
        <f t="shared" si="22"/>
        <v>0</v>
      </c>
      <c r="P141" s="189">
        <f t="shared" si="22"/>
        <v>0</v>
      </c>
      <c r="Q141" s="189">
        <f t="shared" si="22"/>
        <v>0</v>
      </c>
      <c r="R141" s="189">
        <f t="shared" si="22"/>
        <v>0</v>
      </c>
      <c r="S141" s="189">
        <f t="shared" si="22"/>
        <v>0</v>
      </c>
      <c r="T141" s="189">
        <f t="shared" si="22"/>
        <v>0</v>
      </c>
      <c r="U141" s="189">
        <f t="shared" si="22"/>
        <v>0</v>
      </c>
      <c r="V141" s="189">
        <f t="shared" si="22"/>
        <v>0</v>
      </c>
      <c r="W141" s="189">
        <f t="shared" si="22"/>
        <v>0</v>
      </c>
      <c r="X141" s="189">
        <f t="shared" si="20"/>
        <v>0</v>
      </c>
      <c r="Y141" s="189">
        <f t="shared" si="22"/>
        <v>0</v>
      </c>
      <c r="Z141" s="189">
        <f t="shared" si="22"/>
        <v>0</v>
      </c>
      <c r="AA141" s="189">
        <f t="shared" si="22"/>
        <v>0</v>
      </c>
      <c r="AB141" s="189">
        <f t="shared" si="22"/>
        <v>0</v>
      </c>
      <c r="AC141" s="189">
        <f t="shared" si="22"/>
        <v>0</v>
      </c>
      <c r="AD141" s="189">
        <f t="shared" si="21"/>
        <v>0</v>
      </c>
      <c r="AE141" s="189">
        <f t="shared" si="22"/>
        <v>0</v>
      </c>
      <c r="AF141" s="189">
        <f t="shared" si="22"/>
        <v>0</v>
      </c>
      <c r="AG141" s="189">
        <f t="shared" si="22"/>
        <v>0</v>
      </c>
      <c r="AH141" s="189">
        <f t="shared" si="22"/>
        <v>0</v>
      </c>
      <c r="AI141" s="189">
        <f t="shared" si="22"/>
        <v>0</v>
      </c>
      <c r="AK141" s="85">
        <f>Раздел2!I142</f>
        <v>0</v>
      </c>
      <c r="AL141" s="85">
        <f>Раздел2!J142</f>
        <v>0</v>
      </c>
      <c r="AM141" s="85">
        <f>Раздел2!K142</f>
        <v>0</v>
      </c>
      <c r="AN141" s="85">
        <f>Раздел2!L142</f>
        <v>0</v>
      </c>
      <c r="AO141" s="89">
        <f>Раздел2!J152</f>
        <v>0</v>
      </c>
      <c r="AP141" s="89">
        <f>Раздел2!K152</f>
        <v>0</v>
      </c>
      <c r="AQ141" s="85">
        <f>Раздел2!L152</f>
        <v>0</v>
      </c>
    </row>
    <row r="142" spans="2:43" ht="21" x14ac:dyDescent="0.25">
      <c r="B142" s="78" t="s">
        <v>345</v>
      </c>
      <c r="C142" s="199" t="s">
        <v>352</v>
      </c>
      <c r="D142" s="189">
        <f t="shared" si="19"/>
        <v>0</v>
      </c>
      <c r="E142" s="284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6"/>
      <c r="X142" s="189">
        <f t="shared" si="20"/>
        <v>0</v>
      </c>
      <c r="Y142" s="284"/>
      <c r="Z142" s="285"/>
      <c r="AA142" s="285"/>
      <c r="AB142" s="285"/>
      <c r="AC142" s="286"/>
      <c r="AD142" s="189">
        <f t="shared" si="21"/>
        <v>0</v>
      </c>
      <c r="AE142" s="284"/>
      <c r="AF142" s="192"/>
      <c r="AG142" s="192"/>
      <c r="AH142" s="192"/>
      <c r="AI142" s="192"/>
      <c r="AK142" s="85">
        <f>Раздел2!I143</f>
        <v>0</v>
      </c>
      <c r="AL142" s="85">
        <f>Раздел2!J143</f>
        <v>0</v>
      </c>
      <c r="AM142" s="85">
        <f>Раздел2!K143</f>
        <v>0</v>
      </c>
      <c r="AN142" s="85">
        <f>Раздел2!L143</f>
        <v>0</v>
      </c>
      <c r="AO142" s="89">
        <f>Раздел2!J153</f>
        <v>0</v>
      </c>
      <c r="AP142" s="89">
        <f>Раздел2!K153</f>
        <v>0</v>
      </c>
      <c r="AQ142" s="85">
        <f>Раздел2!L153</f>
        <v>0</v>
      </c>
    </row>
    <row r="143" spans="2:43" ht="15.75" customHeight="1" x14ac:dyDescent="0.25">
      <c r="B143" s="78" t="s">
        <v>347</v>
      </c>
      <c r="C143" s="199" t="s">
        <v>354</v>
      </c>
      <c r="D143" s="189">
        <f t="shared" si="19"/>
        <v>0</v>
      </c>
      <c r="E143" s="212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256"/>
      <c r="X143" s="189">
        <f t="shared" si="20"/>
        <v>0</v>
      </c>
      <c r="Y143" s="212"/>
      <c r="Z143" s="181"/>
      <c r="AA143" s="181"/>
      <c r="AB143" s="181"/>
      <c r="AC143" s="256"/>
      <c r="AD143" s="189">
        <f t="shared" si="21"/>
        <v>0</v>
      </c>
      <c r="AE143" s="212"/>
      <c r="AF143" s="182"/>
      <c r="AG143" s="182"/>
      <c r="AH143" s="182"/>
      <c r="AI143" s="182"/>
      <c r="AK143" s="85">
        <f>Раздел2!I144</f>
        <v>0</v>
      </c>
      <c r="AL143" s="85">
        <f>Раздел2!J144</f>
        <v>0</v>
      </c>
      <c r="AM143" s="85">
        <f>Раздел2!K144</f>
        <v>0</v>
      </c>
      <c r="AN143" s="85">
        <f>Раздел2!L144</f>
        <v>0</v>
      </c>
      <c r="AO143" s="89">
        <f>Раздел2!J154</f>
        <v>0</v>
      </c>
      <c r="AP143" s="89">
        <f>Раздел2!K154</f>
        <v>0</v>
      </c>
      <c r="AQ143" s="85">
        <f>Раздел2!L154</f>
        <v>0</v>
      </c>
    </row>
    <row r="144" spans="2:43" ht="15.75" customHeight="1" x14ac:dyDescent="0.25">
      <c r="B144" s="78" t="s">
        <v>349</v>
      </c>
      <c r="C144" s="199" t="s">
        <v>356</v>
      </c>
      <c r="D144" s="189">
        <f t="shared" si="19"/>
        <v>0</v>
      </c>
      <c r="E144" s="212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256"/>
      <c r="X144" s="189">
        <f t="shared" si="20"/>
        <v>0</v>
      </c>
      <c r="Y144" s="212"/>
      <c r="Z144" s="181"/>
      <c r="AA144" s="181"/>
      <c r="AB144" s="181"/>
      <c r="AC144" s="256"/>
      <c r="AD144" s="189">
        <f t="shared" si="21"/>
        <v>0</v>
      </c>
      <c r="AE144" s="212"/>
      <c r="AF144" s="182"/>
      <c r="AG144" s="182"/>
      <c r="AH144" s="182"/>
      <c r="AI144" s="182"/>
      <c r="AK144" s="85">
        <f>Раздел2!I145</f>
        <v>0</v>
      </c>
      <c r="AL144" s="85">
        <f>Раздел2!J145</f>
        <v>0</v>
      </c>
      <c r="AM144" s="85">
        <f>Раздел2!K145</f>
        <v>0</v>
      </c>
      <c r="AN144" s="85">
        <f>Раздел2!L145</f>
        <v>0</v>
      </c>
      <c r="AO144" s="89">
        <f>Раздел2!J155</f>
        <v>0</v>
      </c>
      <c r="AP144" s="89">
        <f>Раздел2!K155</f>
        <v>0</v>
      </c>
      <c r="AQ144" s="85">
        <f>Раздел2!L155</f>
        <v>0</v>
      </c>
    </row>
    <row r="145" spans="2:43" ht="15.75" customHeight="1" x14ac:dyDescent="0.25">
      <c r="B145" s="78" t="s">
        <v>351</v>
      </c>
      <c r="C145" s="199" t="s">
        <v>358</v>
      </c>
      <c r="D145" s="189">
        <f t="shared" si="19"/>
        <v>0</v>
      </c>
      <c r="E145" s="212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256"/>
      <c r="X145" s="189">
        <f t="shared" si="20"/>
        <v>0</v>
      </c>
      <c r="Y145" s="212"/>
      <c r="Z145" s="181"/>
      <c r="AA145" s="181"/>
      <c r="AB145" s="181"/>
      <c r="AC145" s="256"/>
      <c r="AD145" s="189">
        <f t="shared" si="21"/>
        <v>0</v>
      </c>
      <c r="AE145" s="212"/>
      <c r="AF145" s="182"/>
      <c r="AG145" s="182"/>
      <c r="AH145" s="182"/>
      <c r="AI145" s="182"/>
      <c r="AK145" s="85">
        <f>Раздел2!I146</f>
        <v>0</v>
      </c>
      <c r="AL145" s="85">
        <f>Раздел2!J146</f>
        <v>0</v>
      </c>
      <c r="AM145" s="85">
        <f>Раздел2!K146</f>
        <v>0</v>
      </c>
      <c r="AN145" s="85">
        <f>Раздел2!L146</f>
        <v>0</v>
      </c>
      <c r="AO145" s="89">
        <f>Раздел2!J156</f>
        <v>0</v>
      </c>
      <c r="AP145" s="89">
        <f>Раздел2!K156</f>
        <v>0</v>
      </c>
      <c r="AQ145" s="85">
        <f>Раздел2!L156</f>
        <v>0</v>
      </c>
    </row>
    <row r="146" spans="2:43" x14ac:dyDescent="0.25">
      <c r="B146" s="78" t="s">
        <v>353</v>
      </c>
      <c r="C146" s="199" t="s">
        <v>360</v>
      </c>
      <c r="D146" s="189">
        <f t="shared" si="19"/>
        <v>0</v>
      </c>
      <c r="E146" s="212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256"/>
      <c r="X146" s="189">
        <f t="shared" si="20"/>
        <v>0</v>
      </c>
      <c r="Y146" s="212"/>
      <c r="Z146" s="181"/>
      <c r="AA146" s="181"/>
      <c r="AB146" s="181"/>
      <c r="AC146" s="256"/>
      <c r="AD146" s="189">
        <f t="shared" si="21"/>
        <v>0</v>
      </c>
      <c r="AE146" s="212"/>
      <c r="AF146" s="182"/>
      <c r="AG146" s="182"/>
      <c r="AH146" s="182"/>
      <c r="AI146" s="182"/>
      <c r="AK146" s="85">
        <f>Раздел2!I147</f>
        <v>0</v>
      </c>
      <c r="AL146" s="85">
        <f>Раздел2!J147</f>
        <v>0</v>
      </c>
      <c r="AM146" s="85">
        <f>Раздел2!K147</f>
        <v>0</v>
      </c>
      <c r="AN146" s="85">
        <f>Раздел2!L147</f>
        <v>0</v>
      </c>
      <c r="AO146" s="89">
        <f>Раздел2!J157</f>
        <v>0</v>
      </c>
      <c r="AP146" s="89">
        <f>Раздел2!K157</f>
        <v>0</v>
      </c>
      <c r="AQ146" s="85">
        <f>Раздел2!L157</f>
        <v>0</v>
      </c>
    </row>
    <row r="147" spans="2:43" ht="15.75" customHeight="1" x14ac:dyDescent="0.25">
      <c r="B147" s="79" t="s">
        <v>355</v>
      </c>
      <c r="C147" s="199" t="s">
        <v>362</v>
      </c>
      <c r="D147" s="189">
        <f t="shared" si="19"/>
        <v>0</v>
      </c>
      <c r="E147" s="212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256"/>
      <c r="X147" s="189">
        <f t="shared" si="20"/>
        <v>0</v>
      </c>
      <c r="Y147" s="212"/>
      <c r="Z147" s="181"/>
      <c r="AA147" s="181"/>
      <c r="AB147" s="181"/>
      <c r="AC147" s="256"/>
      <c r="AD147" s="189">
        <f t="shared" si="21"/>
        <v>0</v>
      </c>
      <c r="AE147" s="323"/>
      <c r="AF147" s="309"/>
      <c r="AG147" s="309"/>
      <c r="AH147" s="309"/>
      <c r="AI147" s="309"/>
      <c r="AK147" s="85">
        <f>Раздел2!I148</f>
        <v>0</v>
      </c>
      <c r="AL147" s="85">
        <f>Раздел2!J148</f>
        <v>0</v>
      </c>
      <c r="AM147" s="85">
        <f>Раздел2!K148</f>
        <v>0</v>
      </c>
      <c r="AN147" s="85">
        <f>Раздел2!L148</f>
        <v>0</v>
      </c>
      <c r="AO147" s="89">
        <f>Раздел2!J159</f>
        <v>0</v>
      </c>
      <c r="AP147" s="89">
        <f>Раздел2!K159</f>
        <v>0</v>
      </c>
      <c r="AQ147" s="85">
        <f>Раздел2!L159</f>
        <v>0</v>
      </c>
    </row>
    <row r="148" spans="2:43" x14ac:dyDescent="0.25">
      <c r="B148" s="79" t="s">
        <v>357</v>
      </c>
      <c r="C148" s="199" t="s">
        <v>364</v>
      </c>
      <c r="D148" s="189">
        <f t="shared" si="19"/>
        <v>0</v>
      </c>
      <c r="E148" s="212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256"/>
      <c r="X148" s="189">
        <f t="shared" si="20"/>
        <v>0</v>
      </c>
      <c r="Y148" s="212"/>
      <c r="Z148" s="181"/>
      <c r="AA148" s="181"/>
      <c r="AB148" s="181"/>
      <c r="AC148" s="256"/>
      <c r="AD148" s="189">
        <f t="shared" si="21"/>
        <v>0</v>
      </c>
      <c r="AE148" s="323"/>
      <c r="AF148" s="309"/>
      <c r="AG148" s="309"/>
      <c r="AH148" s="309"/>
      <c r="AI148" s="309"/>
      <c r="AK148" s="85">
        <f>Раздел2!I149</f>
        <v>0</v>
      </c>
      <c r="AL148" s="85">
        <f>Раздел2!J149</f>
        <v>0</v>
      </c>
      <c r="AM148" s="85">
        <f>Раздел2!K149</f>
        <v>0</v>
      </c>
      <c r="AN148" s="85">
        <f>Раздел2!L149</f>
        <v>0</v>
      </c>
      <c r="AO148" s="89">
        <f>Раздел2!J160</f>
        <v>0</v>
      </c>
      <c r="AP148" s="89">
        <f>Раздел2!K160</f>
        <v>0</v>
      </c>
      <c r="AQ148" s="85">
        <f>Раздел2!L160</f>
        <v>0</v>
      </c>
    </row>
    <row r="149" spans="2:43" ht="15.75" customHeight="1" x14ac:dyDescent="0.25">
      <c r="B149" s="79" t="s">
        <v>359</v>
      </c>
      <c r="C149" s="199" t="s">
        <v>366</v>
      </c>
      <c r="D149" s="189">
        <f t="shared" si="19"/>
        <v>0</v>
      </c>
      <c r="E149" s="282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3"/>
      <c r="X149" s="189">
        <f t="shared" si="20"/>
        <v>0</v>
      </c>
      <c r="Y149" s="282"/>
      <c r="Z149" s="281"/>
      <c r="AA149" s="281"/>
      <c r="AB149" s="281"/>
      <c r="AC149" s="283"/>
      <c r="AD149" s="189">
        <f t="shared" si="21"/>
        <v>0</v>
      </c>
      <c r="AE149" s="282"/>
      <c r="AF149" s="190"/>
      <c r="AG149" s="190"/>
      <c r="AH149" s="190"/>
      <c r="AI149" s="190"/>
      <c r="AK149" s="85">
        <f>Раздел2!I150</f>
        <v>0</v>
      </c>
      <c r="AL149" s="85">
        <f>Раздел2!J150</f>
        <v>0</v>
      </c>
      <c r="AM149" s="85">
        <f>Раздел2!K150</f>
        <v>0</v>
      </c>
      <c r="AN149" s="85">
        <f>Раздел2!L150</f>
        <v>0</v>
      </c>
      <c r="AO149" s="89">
        <f>Раздел2!J161</f>
        <v>0</v>
      </c>
      <c r="AP149" s="89">
        <f>Раздел2!K161</f>
        <v>0</v>
      </c>
      <c r="AQ149" s="85">
        <f>Раздел2!L161</f>
        <v>0</v>
      </c>
    </row>
    <row r="150" spans="2:43" ht="15.75" customHeight="1" x14ac:dyDescent="0.25">
      <c r="B150" s="79" t="s">
        <v>361</v>
      </c>
      <c r="C150" s="199" t="s">
        <v>368</v>
      </c>
      <c r="D150" s="189">
        <f t="shared" si="19"/>
        <v>0</v>
      </c>
      <c r="E150" s="189">
        <f>SUM(E151:E154)</f>
        <v>0</v>
      </c>
      <c r="F150" s="189">
        <f t="shared" ref="F150:AI150" si="23">SUM(F151:F154)</f>
        <v>0</v>
      </c>
      <c r="G150" s="189">
        <f t="shared" si="23"/>
        <v>0</v>
      </c>
      <c r="H150" s="189">
        <f t="shared" si="23"/>
        <v>0</v>
      </c>
      <c r="I150" s="189">
        <f t="shared" si="23"/>
        <v>0</v>
      </c>
      <c r="J150" s="189">
        <f t="shared" si="23"/>
        <v>0</v>
      </c>
      <c r="K150" s="189">
        <f t="shared" si="23"/>
        <v>0</v>
      </c>
      <c r="L150" s="189">
        <f t="shared" si="23"/>
        <v>0</v>
      </c>
      <c r="M150" s="189">
        <f t="shared" si="23"/>
        <v>0</v>
      </c>
      <c r="N150" s="189">
        <f t="shared" si="23"/>
        <v>0</v>
      </c>
      <c r="O150" s="189">
        <f t="shared" si="23"/>
        <v>0</v>
      </c>
      <c r="P150" s="189">
        <f t="shared" si="23"/>
        <v>0</v>
      </c>
      <c r="Q150" s="189">
        <f t="shared" si="23"/>
        <v>0</v>
      </c>
      <c r="R150" s="189">
        <f t="shared" si="23"/>
        <v>0</v>
      </c>
      <c r="S150" s="189">
        <f t="shared" si="23"/>
        <v>0</v>
      </c>
      <c r="T150" s="189">
        <f t="shared" si="23"/>
        <v>0</v>
      </c>
      <c r="U150" s="189">
        <f t="shared" si="23"/>
        <v>0</v>
      </c>
      <c r="V150" s="189">
        <f t="shared" si="23"/>
        <v>0</v>
      </c>
      <c r="W150" s="189">
        <f t="shared" si="23"/>
        <v>0</v>
      </c>
      <c r="X150" s="189">
        <f t="shared" si="20"/>
        <v>0</v>
      </c>
      <c r="Y150" s="189">
        <f t="shared" si="23"/>
        <v>0</v>
      </c>
      <c r="Z150" s="189">
        <f t="shared" si="23"/>
        <v>0</v>
      </c>
      <c r="AA150" s="189">
        <f t="shared" si="23"/>
        <v>0</v>
      </c>
      <c r="AB150" s="189">
        <f t="shared" si="23"/>
        <v>0</v>
      </c>
      <c r="AC150" s="189">
        <f t="shared" si="23"/>
        <v>0</v>
      </c>
      <c r="AD150" s="189">
        <f t="shared" si="21"/>
        <v>0</v>
      </c>
      <c r="AE150" s="189">
        <f t="shared" si="23"/>
        <v>0</v>
      </c>
      <c r="AF150" s="189">
        <f t="shared" si="23"/>
        <v>0</v>
      </c>
      <c r="AG150" s="189">
        <f t="shared" si="23"/>
        <v>0</v>
      </c>
      <c r="AH150" s="189">
        <f t="shared" si="23"/>
        <v>0</v>
      </c>
      <c r="AI150" s="189">
        <f t="shared" si="23"/>
        <v>0</v>
      </c>
      <c r="AK150" s="85">
        <f>Раздел2!I151</f>
        <v>0</v>
      </c>
      <c r="AL150" s="85">
        <f>Раздел2!J151</f>
        <v>0</v>
      </c>
      <c r="AM150" s="85">
        <f>Раздел2!K151</f>
        <v>0</v>
      </c>
      <c r="AN150" s="85">
        <f>Раздел2!L151</f>
        <v>0</v>
      </c>
      <c r="AO150" s="89">
        <f>Раздел2!J162</f>
        <v>0</v>
      </c>
      <c r="AP150" s="89">
        <f>Раздел2!K162</f>
        <v>0</v>
      </c>
      <c r="AQ150" s="85">
        <f>Раздел2!L162</f>
        <v>0</v>
      </c>
    </row>
    <row r="151" spans="2:43" ht="21" x14ac:dyDescent="0.25">
      <c r="B151" s="78" t="s">
        <v>363</v>
      </c>
      <c r="C151" s="199" t="s">
        <v>370</v>
      </c>
      <c r="D151" s="189">
        <f t="shared" si="19"/>
        <v>0</v>
      </c>
      <c r="E151" s="284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6"/>
      <c r="X151" s="189">
        <f t="shared" si="20"/>
        <v>0</v>
      </c>
      <c r="Y151" s="284"/>
      <c r="Z151" s="285"/>
      <c r="AA151" s="192"/>
      <c r="AB151" s="192"/>
      <c r="AC151" s="325"/>
      <c r="AD151" s="189">
        <f t="shared" si="21"/>
        <v>0</v>
      </c>
      <c r="AE151" s="284"/>
      <c r="AF151" s="192"/>
      <c r="AG151" s="192"/>
      <c r="AH151" s="192"/>
      <c r="AI151" s="192"/>
      <c r="AK151" s="85">
        <f>Раздел2!I152</f>
        <v>0</v>
      </c>
      <c r="AL151" s="85">
        <f>Раздел2!J152</f>
        <v>0</v>
      </c>
      <c r="AM151" s="85">
        <f>Раздел2!K152</f>
        <v>0</v>
      </c>
      <c r="AN151" s="85">
        <f>Раздел2!L152</f>
        <v>0</v>
      </c>
      <c r="AO151" s="89">
        <f>Раздел2!J163</f>
        <v>0</v>
      </c>
      <c r="AP151" s="89">
        <f>Раздел2!K163</f>
        <v>0</v>
      </c>
      <c r="AQ151" s="85">
        <f>Раздел2!L163</f>
        <v>0</v>
      </c>
    </row>
    <row r="152" spans="2:43" ht="15.75" customHeight="1" x14ac:dyDescent="0.25">
      <c r="B152" s="78" t="s">
        <v>365</v>
      </c>
      <c r="C152" s="199" t="s">
        <v>372</v>
      </c>
      <c r="D152" s="189">
        <f t="shared" si="19"/>
        <v>0</v>
      </c>
      <c r="E152" s="212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256"/>
      <c r="X152" s="189">
        <f t="shared" si="20"/>
        <v>0</v>
      </c>
      <c r="Y152" s="212"/>
      <c r="Z152" s="181"/>
      <c r="AA152" s="182"/>
      <c r="AB152" s="182"/>
      <c r="AC152" s="326"/>
      <c r="AD152" s="189">
        <f t="shared" si="21"/>
        <v>0</v>
      </c>
      <c r="AE152" s="212"/>
      <c r="AF152" s="182"/>
      <c r="AG152" s="182"/>
      <c r="AH152" s="182"/>
      <c r="AI152" s="182"/>
      <c r="AK152" s="85">
        <f>Раздел2!I153</f>
        <v>0</v>
      </c>
      <c r="AL152" s="85">
        <f>Раздел2!J153</f>
        <v>0</v>
      </c>
      <c r="AM152" s="85">
        <f>Раздел2!K153</f>
        <v>0</v>
      </c>
      <c r="AN152" s="85">
        <f>Раздел2!L153</f>
        <v>0</v>
      </c>
      <c r="AO152" s="89">
        <f>Раздел2!J164</f>
        <v>0</v>
      </c>
      <c r="AP152" s="89">
        <f>Раздел2!K164</f>
        <v>0</v>
      </c>
      <c r="AQ152" s="85">
        <f>Раздел2!L164</f>
        <v>0</v>
      </c>
    </row>
    <row r="153" spans="2:43" ht="15.75" customHeight="1" x14ac:dyDescent="0.25">
      <c r="B153" s="131" t="s">
        <v>367</v>
      </c>
      <c r="C153" s="199" t="s">
        <v>374</v>
      </c>
      <c r="D153" s="189">
        <f t="shared" si="19"/>
        <v>0</v>
      </c>
      <c r="E153" s="212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256"/>
      <c r="X153" s="189">
        <f t="shared" si="20"/>
        <v>0</v>
      </c>
      <c r="Y153" s="212"/>
      <c r="Z153" s="181"/>
      <c r="AA153" s="182"/>
      <c r="AB153" s="182"/>
      <c r="AC153" s="326"/>
      <c r="AD153" s="189">
        <f t="shared" si="21"/>
        <v>0</v>
      </c>
      <c r="AE153" s="212"/>
      <c r="AF153" s="182"/>
      <c r="AG153" s="182"/>
      <c r="AH153" s="182"/>
      <c r="AI153" s="182"/>
      <c r="AK153" s="85">
        <f>Раздел2!I154</f>
        <v>0</v>
      </c>
      <c r="AL153" s="85">
        <f>Раздел2!J154</f>
        <v>0</v>
      </c>
      <c r="AM153" s="85">
        <f>Раздел2!K154</f>
        <v>0</v>
      </c>
      <c r="AN153" s="85">
        <f>Раздел2!L154</f>
        <v>0</v>
      </c>
      <c r="AO153" s="89">
        <f>Раздел2!J165</f>
        <v>0</v>
      </c>
      <c r="AP153" s="89">
        <f>Раздел2!K165</f>
        <v>0</v>
      </c>
      <c r="AQ153" s="85">
        <f>Раздел2!L165</f>
        <v>0</v>
      </c>
    </row>
    <row r="154" spans="2:43" ht="15.75" customHeight="1" x14ac:dyDescent="0.25">
      <c r="B154" s="131" t="s">
        <v>369</v>
      </c>
      <c r="C154" s="199" t="s">
        <v>377</v>
      </c>
      <c r="D154" s="189">
        <f t="shared" si="19"/>
        <v>0</v>
      </c>
      <c r="E154" s="212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256"/>
      <c r="X154" s="189">
        <f t="shared" si="20"/>
        <v>0</v>
      </c>
      <c r="Y154" s="212"/>
      <c r="Z154" s="181"/>
      <c r="AA154" s="182"/>
      <c r="AB154" s="182"/>
      <c r="AC154" s="326"/>
      <c r="AD154" s="189">
        <f t="shared" si="21"/>
        <v>0</v>
      </c>
      <c r="AE154" s="212"/>
      <c r="AF154" s="182"/>
      <c r="AG154" s="182"/>
      <c r="AH154" s="182"/>
      <c r="AI154" s="182"/>
      <c r="AK154" s="85">
        <f>Раздел2!I155</f>
        <v>0</v>
      </c>
      <c r="AL154" s="85">
        <f>Раздел2!J155</f>
        <v>0</v>
      </c>
      <c r="AM154" s="85">
        <f>Раздел2!K155</f>
        <v>0</v>
      </c>
      <c r="AN154" s="85">
        <f>Раздел2!L155</f>
        <v>0</v>
      </c>
      <c r="AO154" s="89">
        <f>Раздел2!J166</f>
        <v>0</v>
      </c>
      <c r="AP154" s="89">
        <f>Раздел2!K166</f>
        <v>0</v>
      </c>
      <c r="AQ154" s="85">
        <f>Раздел2!L166</f>
        <v>0</v>
      </c>
    </row>
    <row r="155" spans="2:43" ht="15.75" customHeight="1" x14ac:dyDescent="0.25">
      <c r="B155" s="130" t="s">
        <v>371</v>
      </c>
      <c r="C155" s="199" t="s">
        <v>379</v>
      </c>
      <c r="D155" s="189">
        <f t="shared" si="19"/>
        <v>0</v>
      </c>
      <c r="E155" s="212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256"/>
      <c r="X155" s="189">
        <f t="shared" si="20"/>
        <v>0</v>
      </c>
      <c r="Y155" s="212"/>
      <c r="Z155" s="181"/>
      <c r="AA155" s="181"/>
      <c r="AB155" s="181"/>
      <c r="AC155" s="256"/>
      <c r="AD155" s="189">
        <f t="shared" si="21"/>
        <v>0</v>
      </c>
      <c r="AE155" s="212"/>
      <c r="AF155" s="181"/>
      <c r="AG155" s="181"/>
      <c r="AH155" s="181"/>
      <c r="AI155" s="181"/>
      <c r="AK155" s="85">
        <f>Раздел2!I156</f>
        <v>0</v>
      </c>
      <c r="AL155" s="85">
        <f>Раздел2!J156</f>
        <v>0</v>
      </c>
      <c r="AM155" s="85">
        <f>Раздел2!K156</f>
        <v>0</v>
      </c>
      <c r="AN155" s="85">
        <f>Раздел2!L156</f>
        <v>0</v>
      </c>
      <c r="AO155" s="89">
        <f>Раздел2!J167</f>
        <v>0</v>
      </c>
      <c r="AP155" s="89">
        <f>Раздел2!K167</f>
        <v>0</v>
      </c>
      <c r="AQ155" s="85">
        <f>Раздел2!L167</f>
        <v>0</v>
      </c>
    </row>
    <row r="156" spans="2:43" ht="15.75" customHeight="1" x14ac:dyDescent="0.25">
      <c r="B156" s="79" t="s">
        <v>373</v>
      </c>
      <c r="C156" s="199" t="s">
        <v>381</v>
      </c>
      <c r="D156" s="189">
        <f t="shared" si="19"/>
        <v>0</v>
      </c>
      <c r="E156" s="212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256"/>
      <c r="X156" s="189">
        <f t="shared" si="20"/>
        <v>0</v>
      </c>
      <c r="Y156" s="212"/>
      <c r="Z156" s="181"/>
      <c r="AA156" s="182"/>
      <c r="AB156" s="182"/>
      <c r="AC156" s="326"/>
      <c r="AD156" s="189">
        <f t="shared" si="21"/>
        <v>0</v>
      </c>
      <c r="AE156" s="212"/>
      <c r="AF156" s="182"/>
      <c r="AG156" s="182"/>
      <c r="AH156" s="182"/>
      <c r="AI156" s="182"/>
      <c r="AK156" s="85">
        <f>Раздел2!I157</f>
        <v>0</v>
      </c>
      <c r="AL156" s="85">
        <f>Раздел2!J157</f>
        <v>0</v>
      </c>
      <c r="AM156" s="85">
        <f>Раздел2!K157</f>
        <v>0</v>
      </c>
      <c r="AN156" s="85">
        <f>Раздел2!L157</f>
        <v>0</v>
      </c>
      <c r="AO156" s="89">
        <f>Раздел2!J168</f>
        <v>0</v>
      </c>
      <c r="AP156" s="89">
        <f>Раздел2!K168</f>
        <v>0</v>
      </c>
      <c r="AQ156" s="85">
        <f>Раздел2!L168</f>
        <v>0</v>
      </c>
    </row>
    <row r="157" spans="2:43" ht="21" x14ac:dyDescent="0.25">
      <c r="B157" s="130" t="s">
        <v>375</v>
      </c>
      <c r="C157" s="199" t="s">
        <v>383</v>
      </c>
      <c r="D157" s="189">
        <f t="shared" si="19"/>
        <v>0</v>
      </c>
      <c r="E157" s="212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256"/>
      <c r="X157" s="189">
        <f t="shared" si="20"/>
        <v>0</v>
      </c>
      <c r="Y157" s="212"/>
      <c r="Z157" s="181"/>
      <c r="AA157" s="182"/>
      <c r="AB157" s="182"/>
      <c r="AC157" s="326"/>
      <c r="AD157" s="189">
        <f t="shared" si="21"/>
        <v>0</v>
      </c>
      <c r="AE157" s="212"/>
      <c r="AF157" s="182"/>
      <c r="AG157" s="182"/>
      <c r="AH157" s="182"/>
      <c r="AI157" s="182"/>
      <c r="AK157" s="85">
        <f>Раздел2!I158</f>
        <v>0</v>
      </c>
      <c r="AL157" s="85">
        <f>Раздел2!J158</f>
        <v>0</v>
      </c>
      <c r="AM157" s="85">
        <f>Раздел2!K158</f>
        <v>0</v>
      </c>
      <c r="AN157" s="85">
        <f>Раздел2!L158</f>
        <v>0</v>
      </c>
      <c r="AO157" s="89">
        <f>Раздел2!J169</f>
        <v>0</v>
      </c>
      <c r="AP157" s="89">
        <f>Раздел2!K169</f>
        <v>0</v>
      </c>
      <c r="AQ157" s="85">
        <f>Раздел2!L169</f>
        <v>0</v>
      </c>
    </row>
    <row r="158" spans="2:43" ht="15.75" customHeight="1" x14ac:dyDescent="0.25">
      <c r="B158" s="79" t="s">
        <v>376</v>
      </c>
      <c r="C158" s="199" t="s">
        <v>385</v>
      </c>
      <c r="D158" s="189">
        <f t="shared" si="19"/>
        <v>0</v>
      </c>
      <c r="E158" s="212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256"/>
      <c r="X158" s="189">
        <f t="shared" si="20"/>
        <v>0</v>
      </c>
      <c r="Y158" s="212"/>
      <c r="Z158" s="181"/>
      <c r="AA158" s="182"/>
      <c r="AB158" s="182"/>
      <c r="AC158" s="326"/>
      <c r="AD158" s="189">
        <f t="shared" si="21"/>
        <v>0</v>
      </c>
      <c r="AE158" s="212"/>
      <c r="AF158" s="182"/>
      <c r="AG158" s="182"/>
      <c r="AH158" s="182"/>
      <c r="AI158" s="182"/>
      <c r="AK158" s="85">
        <f>Раздел2!I159</f>
        <v>0</v>
      </c>
      <c r="AL158" s="85">
        <f>Раздел2!J159</f>
        <v>0</v>
      </c>
      <c r="AM158" s="85">
        <f>Раздел2!K159</f>
        <v>0</v>
      </c>
      <c r="AN158" s="85">
        <f>Раздел2!L159</f>
        <v>0</v>
      </c>
      <c r="AO158" s="89">
        <f>Раздел2!J170</f>
        <v>0</v>
      </c>
      <c r="AP158" s="89">
        <f>Раздел2!K170</f>
        <v>0</v>
      </c>
      <c r="AQ158" s="85">
        <f>Раздел2!L170</f>
        <v>0</v>
      </c>
    </row>
    <row r="159" spans="2:43" ht="15.75" customHeight="1" x14ac:dyDescent="0.25">
      <c r="B159" s="79" t="s">
        <v>378</v>
      </c>
      <c r="C159" s="199" t="s">
        <v>387</v>
      </c>
      <c r="D159" s="189">
        <f t="shared" si="19"/>
        <v>0</v>
      </c>
      <c r="E159" s="212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256"/>
      <c r="X159" s="189">
        <f t="shared" si="20"/>
        <v>0</v>
      </c>
      <c r="Y159" s="212"/>
      <c r="Z159" s="181"/>
      <c r="AA159" s="182"/>
      <c r="AB159" s="182"/>
      <c r="AC159" s="326"/>
      <c r="AD159" s="189">
        <f t="shared" si="21"/>
        <v>0</v>
      </c>
      <c r="AE159" s="212"/>
      <c r="AF159" s="182"/>
      <c r="AG159" s="182"/>
      <c r="AH159" s="182"/>
      <c r="AI159" s="182"/>
      <c r="AK159" s="85">
        <f>Раздел2!I160</f>
        <v>0</v>
      </c>
      <c r="AL159" s="85">
        <f>Раздел2!J160</f>
        <v>0</v>
      </c>
      <c r="AM159" s="85">
        <f>Раздел2!K160</f>
        <v>0</v>
      </c>
      <c r="AN159" s="85">
        <f>Раздел2!L160</f>
        <v>0</v>
      </c>
      <c r="AO159" s="89">
        <f>Раздел2!J172</f>
        <v>0</v>
      </c>
      <c r="AP159" s="89">
        <f>Раздел2!K172</f>
        <v>0</v>
      </c>
      <c r="AQ159" s="85">
        <f>Раздел2!L172</f>
        <v>0</v>
      </c>
    </row>
    <row r="160" spans="2:43" ht="15.75" customHeight="1" x14ac:dyDescent="0.25">
      <c r="B160" s="79" t="s">
        <v>380</v>
      </c>
      <c r="C160" s="199" t="s">
        <v>389</v>
      </c>
      <c r="D160" s="189">
        <f t="shared" si="19"/>
        <v>0</v>
      </c>
      <c r="E160" s="212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256"/>
      <c r="X160" s="189">
        <f t="shared" si="20"/>
        <v>0</v>
      </c>
      <c r="Y160" s="212"/>
      <c r="Z160" s="181"/>
      <c r="AA160" s="182"/>
      <c r="AB160" s="182"/>
      <c r="AC160" s="326"/>
      <c r="AD160" s="189">
        <f t="shared" si="21"/>
        <v>0</v>
      </c>
      <c r="AE160" s="212"/>
      <c r="AF160" s="182"/>
      <c r="AG160" s="182"/>
      <c r="AH160" s="182"/>
      <c r="AI160" s="182"/>
      <c r="AK160" s="85">
        <f>Раздел2!I161</f>
        <v>0</v>
      </c>
      <c r="AL160" s="85">
        <f>Раздел2!J161</f>
        <v>0</v>
      </c>
      <c r="AM160" s="85">
        <f>Раздел2!K161</f>
        <v>0</v>
      </c>
      <c r="AN160" s="85">
        <f>Раздел2!L161</f>
        <v>0</v>
      </c>
      <c r="AO160" s="89">
        <f>Раздел2!J173</f>
        <v>0</v>
      </c>
      <c r="AP160" s="89">
        <f>Раздел2!K173</f>
        <v>0</v>
      </c>
      <c r="AQ160" s="85">
        <f>Раздел2!L173</f>
        <v>0</v>
      </c>
    </row>
    <row r="161" spans="2:43" ht="15.75" customHeight="1" x14ac:dyDescent="0.25">
      <c r="B161" s="79" t="s">
        <v>382</v>
      </c>
      <c r="C161" s="199" t="s">
        <v>391</v>
      </c>
      <c r="D161" s="189">
        <f t="shared" si="19"/>
        <v>0</v>
      </c>
      <c r="E161" s="212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256"/>
      <c r="X161" s="189">
        <f t="shared" si="20"/>
        <v>0</v>
      </c>
      <c r="Y161" s="212"/>
      <c r="Z161" s="181"/>
      <c r="AA161" s="182"/>
      <c r="AB161" s="182"/>
      <c r="AC161" s="326"/>
      <c r="AD161" s="189">
        <f t="shared" si="21"/>
        <v>0</v>
      </c>
      <c r="AE161" s="212"/>
      <c r="AF161" s="182"/>
      <c r="AG161" s="182"/>
      <c r="AH161" s="182"/>
      <c r="AI161" s="182"/>
      <c r="AK161" s="85">
        <f>Раздел2!I162</f>
        <v>0</v>
      </c>
      <c r="AL161" s="85">
        <f>Раздел2!J162</f>
        <v>0</v>
      </c>
      <c r="AM161" s="85">
        <f>Раздел2!K162</f>
        <v>0</v>
      </c>
      <c r="AN161" s="85">
        <f>Раздел2!L162</f>
        <v>0</v>
      </c>
      <c r="AO161" s="89">
        <f>Раздел2!J174</f>
        <v>0</v>
      </c>
      <c r="AP161" s="89">
        <f>Раздел2!K174</f>
        <v>0</v>
      </c>
      <c r="AQ161" s="85">
        <f>Раздел2!L174</f>
        <v>0</v>
      </c>
    </row>
    <row r="162" spans="2:43" ht="15.75" customHeight="1" x14ac:dyDescent="0.25">
      <c r="B162" s="79" t="s">
        <v>384</v>
      </c>
      <c r="C162" s="199" t="s">
        <v>393</v>
      </c>
      <c r="D162" s="189">
        <f t="shared" si="19"/>
        <v>0</v>
      </c>
      <c r="E162" s="212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256"/>
      <c r="X162" s="189">
        <f t="shared" si="20"/>
        <v>0</v>
      </c>
      <c r="Y162" s="212"/>
      <c r="Z162" s="181"/>
      <c r="AA162" s="182"/>
      <c r="AB162" s="182"/>
      <c r="AC162" s="326"/>
      <c r="AD162" s="189">
        <f t="shared" si="21"/>
        <v>0</v>
      </c>
      <c r="AE162" s="212"/>
      <c r="AF162" s="182"/>
      <c r="AG162" s="182"/>
      <c r="AH162" s="182"/>
      <c r="AI162" s="182"/>
      <c r="AK162" s="85">
        <f>Раздел2!I163</f>
        <v>0</v>
      </c>
      <c r="AL162" s="85">
        <f>Раздел2!J163</f>
        <v>0</v>
      </c>
      <c r="AM162" s="85">
        <f>Раздел2!K163</f>
        <v>0</v>
      </c>
      <c r="AN162" s="85">
        <f>Раздел2!L163</f>
        <v>0</v>
      </c>
      <c r="AO162" s="89">
        <f>Раздел2!J175</f>
        <v>0</v>
      </c>
      <c r="AP162" s="89">
        <f>Раздел2!K175</f>
        <v>0</v>
      </c>
      <c r="AQ162" s="85">
        <f>Раздел2!L175</f>
        <v>0</v>
      </c>
    </row>
    <row r="163" spans="2:43" ht="15.75" customHeight="1" x14ac:dyDescent="0.25">
      <c r="B163" s="79" t="s">
        <v>386</v>
      </c>
      <c r="C163" s="199" t="s">
        <v>395</v>
      </c>
      <c r="D163" s="189">
        <f t="shared" si="19"/>
        <v>0</v>
      </c>
      <c r="E163" s="212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256"/>
      <c r="X163" s="189">
        <f t="shared" si="20"/>
        <v>0</v>
      </c>
      <c r="Y163" s="212"/>
      <c r="Z163" s="181"/>
      <c r="AA163" s="182"/>
      <c r="AB163" s="182"/>
      <c r="AC163" s="326"/>
      <c r="AD163" s="189">
        <f t="shared" si="21"/>
        <v>0</v>
      </c>
      <c r="AE163" s="212"/>
      <c r="AF163" s="182"/>
      <c r="AG163" s="182"/>
      <c r="AH163" s="182"/>
      <c r="AI163" s="182"/>
      <c r="AK163" s="85">
        <f>Раздел2!I164</f>
        <v>0</v>
      </c>
      <c r="AL163" s="85">
        <f>Раздел2!J164</f>
        <v>0</v>
      </c>
      <c r="AM163" s="85">
        <f>Раздел2!K164</f>
        <v>0</v>
      </c>
      <c r="AN163" s="85">
        <f>Раздел2!L164</f>
        <v>0</v>
      </c>
      <c r="AO163" s="89">
        <f>Раздел2!J176</f>
        <v>0</v>
      </c>
      <c r="AP163" s="89">
        <f>Раздел2!K176</f>
        <v>0</v>
      </c>
      <c r="AQ163" s="85">
        <f>Раздел2!L176</f>
        <v>0</v>
      </c>
    </row>
    <row r="164" spans="2:43" ht="15.75" customHeight="1" x14ac:dyDescent="0.25">
      <c r="B164" s="79" t="s">
        <v>388</v>
      </c>
      <c r="C164" s="199" t="s">
        <v>397</v>
      </c>
      <c r="D164" s="189">
        <f t="shared" si="19"/>
        <v>0</v>
      </c>
      <c r="E164" s="212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256"/>
      <c r="X164" s="189">
        <f t="shared" si="20"/>
        <v>0</v>
      </c>
      <c r="Y164" s="212"/>
      <c r="Z164" s="181"/>
      <c r="AA164" s="182"/>
      <c r="AB164" s="182"/>
      <c r="AC164" s="326"/>
      <c r="AD164" s="189">
        <f t="shared" si="21"/>
        <v>0</v>
      </c>
      <c r="AE164" s="212"/>
      <c r="AF164" s="182"/>
      <c r="AG164" s="182"/>
      <c r="AH164" s="182"/>
      <c r="AI164" s="182"/>
      <c r="AK164" s="85">
        <f>Раздел2!I165</f>
        <v>0</v>
      </c>
      <c r="AL164" s="85">
        <f>Раздел2!J165</f>
        <v>0</v>
      </c>
      <c r="AM164" s="85">
        <f>Раздел2!K165</f>
        <v>0</v>
      </c>
      <c r="AN164" s="85">
        <f>Раздел2!L165</f>
        <v>0</v>
      </c>
      <c r="AO164" s="89">
        <f>Раздел2!J177</f>
        <v>0</v>
      </c>
      <c r="AP164" s="89">
        <f>Раздел2!K177</f>
        <v>0</v>
      </c>
      <c r="AQ164" s="85">
        <f>Раздел2!L177</f>
        <v>0</v>
      </c>
    </row>
    <row r="165" spans="2:43" ht="15.75" customHeight="1" x14ac:dyDescent="0.25">
      <c r="B165" s="79" t="s">
        <v>390</v>
      </c>
      <c r="C165" s="199" t="s">
        <v>399</v>
      </c>
      <c r="D165" s="189">
        <f t="shared" si="19"/>
        <v>0</v>
      </c>
      <c r="E165" s="212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256"/>
      <c r="X165" s="189">
        <f t="shared" si="20"/>
        <v>0</v>
      </c>
      <c r="Y165" s="212"/>
      <c r="Z165" s="181"/>
      <c r="AA165" s="182"/>
      <c r="AB165" s="182"/>
      <c r="AC165" s="326"/>
      <c r="AD165" s="189">
        <f t="shared" si="21"/>
        <v>0</v>
      </c>
      <c r="AE165" s="212"/>
      <c r="AF165" s="182"/>
      <c r="AG165" s="182"/>
      <c r="AH165" s="182"/>
      <c r="AI165" s="182"/>
      <c r="AK165" s="85">
        <f>Раздел2!I166</f>
        <v>0</v>
      </c>
      <c r="AL165" s="85">
        <f>Раздел2!J166</f>
        <v>0</v>
      </c>
      <c r="AM165" s="85">
        <f>Раздел2!K166</f>
        <v>0</v>
      </c>
      <c r="AN165" s="85">
        <f>Раздел2!L166</f>
        <v>0</v>
      </c>
      <c r="AO165" s="89">
        <f>Раздел2!J178</f>
        <v>0</v>
      </c>
      <c r="AP165" s="89">
        <f>Раздел2!K178</f>
        <v>0</v>
      </c>
      <c r="AQ165" s="85">
        <f>Раздел2!L178</f>
        <v>0</v>
      </c>
    </row>
    <row r="166" spans="2:43" ht="15.75" customHeight="1" x14ac:dyDescent="0.25">
      <c r="B166" s="79" t="s">
        <v>392</v>
      </c>
      <c r="C166" s="199" t="s">
        <v>401</v>
      </c>
      <c r="D166" s="189">
        <f t="shared" si="19"/>
        <v>0</v>
      </c>
      <c r="E166" s="212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256"/>
      <c r="X166" s="189">
        <f t="shared" si="20"/>
        <v>0</v>
      </c>
      <c r="Y166" s="212"/>
      <c r="Z166" s="181"/>
      <c r="AA166" s="182"/>
      <c r="AB166" s="182"/>
      <c r="AC166" s="326"/>
      <c r="AD166" s="189">
        <f t="shared" si="21"/>
        <v>0</v>
      </c>
      <c r="AE166" s="212"/>
      <c r="AF166" s="182"/>
      <c r="AG166" s="182"/>
      <c r="AH166" s="182"/>
      <c r="AI166" s="182"/>
      <c r="AK166" s="85">
        <f>Раздел2!I167</f>
        <v>0</v>
      </c>
      <c r="AL166" s="85">
        <f>Раздел2!J167</f>
        <v>0</v>
      </c>
      <c r="AM166" s="85">
        <f>Раздел2!K167</f>
        <v>0</v>
      </c>
      <c r="AN166" s="85">
        <f>Раздел2!L167</f>
        <v>0</v>
      </c>
      <c r="AO166" s="89"/>
      <c r="AP166" s="89"/>
      <c r="AQ166" s="85"/>
    </row>
    <row r="167" spans="2:43" ht="15" customHeight="1" x14ac:dyDescent="0.25">
      <c r="B167" s="79" t="s">
        <v>394</v>
      </c>
      <c r="C167" s="199" t="s">
        <v>403</v>
      </c>
      <c r="D167" s="189">
        <f t="shared" si="19"/>
        <v>0</v>
      </c>
      <c r="E167" s="212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256"/>
      <c r="X167" s="189">
        <f t="shared" si="20"/>
        <v>0</v>
      </c>
      <c r="Y167" s="212"/>
      <c r="Z167" s="181"/>
      <c r="AA167" s="182"/>
      <c r="AB167" s="182"/>
      <c r="AC167" s="326"/>
      <c r="AD167" s="189">
        <f t="shared" si="21"/>
        <v>0</v>
      </c>
      <c r="AE167" s="214"/>
      <c r="AF167" s="182"/>
      <c r="AG167" s="182"/>
      <c r="AH167" s="182"/>
      <c r="AI167" s="182"/>
      <c r="AK167" s="85">
        <f>Раздел2!I168</f>
        <v>0</v>
      </c>
      <c r="AL167" s="85">
        <f>Раздел2!J168</f>
        <v>0</v>
      </c>
      <c r="AM167" s="85">
        <f>Раздел2!K168</f>
        <v>0</v>
      </c>
      <c r="AN167" s="85">
        <f>Раздел2!L168</f>
        <v>0</v>
      </c>
      <c r="AO167" s="89">
        <f>Раздел2!J179</f>
        <v>0</v>
      </c>
      <c r="AP167" s="89">
        <f>Раздел2!K179</f>
        <v>0</v>
      </c>
      <c r="AQ167" s="85">
        <f>Раздел2!L179</f>
        <v>0</v>
      </c>
    </row>
    <row r="168" spans="2:43" x14ac:dyDescent="0.25">
      <c r="B168" s="79" t="s">
        <v>396</v>
      </c>
      <c r="C168" s="199" t="s">
        <v>405</v>
      </c>
      <c r="D168" s="189">
        <f t="shared" si="19"/>
        <v>0</v>
      </c>
      <c r="E168" s="212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256"/>
      <c r="X168" s="189">
        <f t="shared" si="20"/>
        <v>0</v>
      </c>
      <c r="Y168" s="212"/>
      <c r="Z168" s="181"/>
      <c r="AA168" s="182"/>
      <c r="AB168" s="182"/>
      <c r="AC168" s="326"/>
      <c r="AD168" s="189">
        <f t="shared" si="21"/>
        <v>0</v>
      </c>
      <c r="AE168" s="214"/>
      <c r="AF168" s="182"/>
      <c r="AG168" s="182"/>
      <c r="AH168" s="182"/>
      <c r="AI168" s="182"/>
      <c r="AK168" s="85">
        <f>Раздел2!I169</f>
        <v>0</v>
      </c>
      <c r="AL168" s="85">
        <f>Раздел2!J169</f>
        <v>0</v>
      </c>
      <c r="AM168" s="85">
        <f>Раздел2!K169</f>
        <v>0</v>
      </c>
      <c r="AN168" s="85">
        <f>Раздел2!L169</f>
        <v>0</v>
      </c>
      <c r="AO168" s="89">
        <f>Раздел2!J180</f>
        <v>0</v>
      </c>
      <c r="AP168" s="89">
        <f>Раздел2!K180</f>
        <v>0</v>
      </c>
      <c r="AQ168" s="85">
        <f>Раздел2!L180</f>
        <v>0</v>
      </c>
    </row>
    <row r="169" spans="2:43" x14ac:dyDescent="0.25">
      <c r="B169" s="130" t="s">
        <v>398</v>
      </c>
      <c r="C169" s="199" t="s">
        <v>407</v>
      </c>
      <c r="D169" s="189">
        <f t="shared" si="19"/>
        <v>0</v>
      </c>
      <c r="E169" s="212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256"/>
      <c r="X169" s="189">
        <f t="shared" si="20"/>
        <v>0</v>
      </c>
      <c r="Y169" s="212"/>
      <c r="Z169" s="181"/>
      <c r="AA169" s="182"/>
      <c r="AB169" s="182"/>
      <c r="AC169" s="326"/>
      <c r="AD169" s="189">
        <f t="shared" si="21"/>
        <v>0</v>
      </c>
      <c r="AE169" s="214"/>
      <c r="AF169" s="182"/>
      <c r="AG169" s="182"/>
      <c r="AH169" s="182"/>
      <c r="AI169" s="182"/>
      <c r="AK169" s="85">
        <f>Раздел2!I170</f>
        <v>0</v>
      </c>
      <c r="AL169" s="85">
        <f>Раздел2!J170</f>
        <v>0</v>
      </c>
      <c r="AM169" s="85">
        <f>Раздел2!K170</f>
        <v>0</v>
      </c>
      <c r="AN169" s="85">
        <f>Раздел2!L170</f>
        <v>0</v>
      </c>
      <c r="AO169" s="89">
        <f>Раздел2!J181</f>
        <v>0</v>
      </c>
      <c r="AP169" s="89">
        <f>Раздел2!K181</f>
        <v>0</v>
      </c>
      <c r="AQ169" s="85">
        <f>Раздел2!L181</f>
        <v>0</v>
      </c>
    </row>
    <row r="170" spans="2:43" ht="15" customHeight="1" x14ac:dyDescent="0.25">
      <c r="B170" s="130" t="s">
        <v>400</v>
      </c>
      <c r="C170" s="199" t="s">
        <v>409</v>
      </c>
      <c r="D170" s="189">
        <f t="shared" si="19"/>
        <v>0</v>
      </c>
      <c r="E170" s="212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256"/>
      <c r="X170" s="189">
        <f t="shared" si="20"/>
        <v>0</v>
      </c>
      <c r="Y170" s="212"/>
      <c r="Z170" s="181"/>
      <c r="AA170" s="182"/>
      <c r="AB170" s="182"/>
      <c r="AC170" s="326"/>
      <c r="AD170" s="189">
        <f t="shared" si="21"/>
        <v>0</v>
      </c>
      <c r="AE170" s="214"/>
      <c r="AF170" s="182"/>
      <c r="AG170" s="182"/>
      <c r="AH170" s="182"/>
      <c r="AI170" s="182"/>
      <c r="AK170" s="85">
        <f>Раздел2!I171</f>
        <v>0</v>
      </c>
      <c r="AL170" s="85">
        <f>Раздел2!J171</f>
        <v>0</v>
      </c>
      <c r="AM170" s="85">
        <f>Раздел2!K171</f>
        <v>0</v>
      </c>
      <c r="AN170" s="85">
        <f>Раздел2!L171</f>
        <v>0</v>
      </c>
      <c r="AO170" s="89">
        <f>Раздел2!J182</f>
        <v>0</v>
      </c>
      <c r="AP170" s="89">
        <f>Раздел2!K182</f>
        <v>0</v>
      </c>
      <c r="AQ170" s="85">
        <f>Раздел2!L182</f>
        <v>0</v>
      </c>
    </row>
    <row r="171" spans="2:43" ht="15.75" customHeight="1" x14ac:dyDescent="0.25">
      <c r="B171" s="130" t="s">
        <v>402</v>
      </c>
      <c r="C171" s="199" t="s">
        <v>411</v>
      </c>
      <c r="D171" s="189">
        <f t="shared" si="19"/>
        <v>0</v>
      </c>
      <c r="E171" s="214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256"/>
      <c r="X171" s="189">
        <f t="shared" si="20"/>
        <v>0</v>
      </c>
      <c r="Y171" s="212"/>
      <c r="Z171" s="181"/>
      <c r="AA171" s="182"/>
      <c r="AB171" s="182"/>
      <c r="AC171" s="326"/>
      <c r="AD171" s="189">
        <f t="shared" si="21"/>
        <v>0</v>
      </c>
      <c r="AE171" s="214"/>
      <c r="AF171" s="182"/>
      <c r="AG171" s="182"/>
      <c r="AH171" s="182"/>
      <c r="AI171" s="182"/>
      <c r="AK171" s="85">
        <f>Раздел2!I172</f>
        <v>0</v>
      </c>
      <c r="AL171" s="85">
        <f>Раздел2!J172</f>
        <v>0</v>
      </c>
      <c r="AM171" s="85">
        <f>Раздел2!K172</f>
        <v>0</v>
      </c>
      <c r="AN171" s="85">
        <f>Раздел2!L172</f>
        <v>0</v>
      </c>
      <c r="AO171" s="89">
        <f>Раздел2!J183</f>
        <v>0</v>
      </c>
      <c r="AP171" s="89">
        <f>Раздел2!K183</f>
        <v>0</v>
      </c>
      <c r="AQ171" s="85">
        <f>Раздел2!L183</f>
        <v>0</v>
      </c>
    </row>
    <row r="172" spans="2:43" ht="21" x14ac:dyDescent="0.25">
      <c r="B172" s="130" t="s">
        <v>404</v>
      </c>
      <c r="C172" s="199" t="s">
        <v>413</v>
      </c>
      <c r="D172" s="189">
        <f t="shared" si="19"/>
        <v>0</v>
      </c>
      <c r="E172" s="214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256"/>
      <c r="X172" s="189">
        <f t="shared" si="20"/>
        <v>0</v>
      </c>
      <c r="Y172" s="212"/>
      <c r="Z172" s="181"/>
      <c r="AA172" s="182"/>
      <c r="AB172" s="182"/>
      <c r="AC172" s="326"/>
      <c r="AD172" s="189">
        <f t="shared" si="21"/>
        <v>0</v>
      </c>
      <c r="AE172" s="214"/>
      <c r="AF172" s="182"/>
      <c r="AG172" s="182"/>
      <c r="AH172" s="182"/>
      <c r="AI172" s="182"/>
      <c r="AK172" s="85">
        <f>Раздел2!I173</f>
        <v>0</v>
      </c>
      <c r="AL172" s="85">
        <f>Раздел2!J173</f>
        <v>0</v>
      </c>
      <c r="AM172" s="85">
        <f>Раздел2!K173</f>
        <v>0</v>
      </c>
      <c r="AN172" s="85">
        <f>Раздел2!L173</f>
        <v>0</v>
      </c>
      <c r="AO172" s="89">
        <f>Раздел2!J184</f>
        <v>0</v>
      </c>
      <c r="AP172" s="89">
        <f>Раздел2!K184</f>
        <v>0</v>
      </c>
      <c r="AQ172" s="85">
        <f>Раздел2!L184</f>
        <v>0</v>
      </c>
    </row>
    <row r="173" spans="2:43" ht="21" x14ac:dyDescent="0.25">
      <c r="B173" s="130" t="s">
        <v>406</v>
      </c>
      <c r="C173" s="199" t="s">
        <v>415</v>
      </c>
      <c r="D173" s="189">
        <f t="shared" si="19"/>
        <v>0</v>
      </c>
      <c r="E173" s="214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256"/>
      <c r="X173" s="189">
        <f t="shared" si="20"/>
        <v>0</v>
      </c>
      <c r="Y173" s="212"/>
      <c r="Z173" s="181"/>
      <c r="AA173" s="182"/>
      <c r="AB173" s="182"/>
      <c r="AC173" s="326"/>
      <c r="AD173" s="189">
        <f t="shared" si="21"/>
        <v>0</v>
      </c>
      <c r="AE173" s="214"/>
      <c r="AF173" s="182"/>
      <c r="AG173" s="182"/>
      <c r="AH173" s="182"/>
      <c r="AI173" s="182"/>
      <c r="AK173" s="85">
        <f>Раздел2!I174</f>
        <v>0</v>
      </c>
      <c r="AL173" s="85">
        <f>Раздел2!J174</f>
        <v>0</v>
      </c>
      <c r="AM173" s="85">
        <f>Раздел2!K174</f>
        <v>0</v>
      </c>
      <c r="AN173" s="85">
        <f>Раздел2!L174</f>
        <v>0</v>
      </c>
      <c r="AO173" s="89">
        <f>Раздел2!J185</f>
        <v>0</v>
      </c>
      <c r="AP173" s="89">
        <f>Раздел2!K185</f>
        <v>0</v>
      </c>
      <c r="AQ173" s="85">
        <f>Раздел2!L185</f>
        <v>0</v>
      </c>
    </row>
    <row r="174" spans="2:43" ht="15.75" customHeight="1" x14ac:dyDescent="0.25">
      <c r="B174" s="130" t="s">
        <v>408</v>
      </c>
      <c r="C174" s="199" t="s">
        <v>417</v>
      </c>
      <c r="D174" s="189">
        <f t="shared" si="19"/>
        <v>0</v>
      </c>
      <c r="E174" s="214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256"/>
      <c r="X174" s="189">
        <f t="shared" si="20"/>
        <v>0</v>
      </c>
      <c r="Y174" s="212"/>
      <c r="Z174" s="181"/>
      <c r="AA174" s="182"/>
      <c r="AB174" s="182"/>
      <c r="AC174" s="326"/>
      <c r="AD174" s="189">
        <f t="shared" si="21"/>
        <v>0</v>
      </c>
      <c r="AE174" s="212"/>
      <c r="AF174" s="182"/>
      <c r="AG174" s="182"/>
      <c r="AH174" s="182"/>
      <c r="AI174" s="182"/>
      <c r="AK174" s="85">
        <f>Раздел2!I175</f>
        <v>0</v>
      </c>
      <c r="AL174" s="85">
        <f>Раздел2!J175</f>
        <v>0</v>
      </c>
      <c r="AM174" s="85">
        <f>Раздел2!K175</f>
        <v>0</v>
      </c>
      <c r="AN174" s="85">
        <f>Раздел2!L175</f>
        <v>0</v>
      </c>
      <c r="AO174" s="89">
        <f>Раздел2!J186</f>
        <v>0</v>
      </c>
      <c r="AP174" s="89">
        <f>Раздел2!K186</f>
        <v>0</v>
      </c>
      <c r="AQ174" s="85">
        <f>Раздел2!L186</f>
        <v>0</v>
      </c>
    </row>
    <row r="175" spans="2:43" x14ac:dyDescent="0.25">
      <c r="B175" s="130" t="s">
        <v>410</v>
      </c>
      <c r="C175" s="199" t="s">
        <v>419</v>
      </c>
      <c r="D175" s="189">
        <f t="shared" si="19"/>
        <v>0</v>
      </c>
      <c r="E175" s="214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256"/>
      <c r="X175" s="189">
        <f t="shared" si="20"/>
        <v>0</v>
      </c>
      <c r="Y175" s="212"/>
      <c r="Z175" s="181"/>
      <c r="AA175" s="182"/>
      <c r="AB175" s="182"/>
      <c r="AC175" s="326"/>
      <c r="AD175" s="189">
        <f t="shared" si="21"/>
        <v>0</v>
      </c>
      <c r="AE175" s="212"/>
      <c r="AF175" s="182"/>
      <c r="AG175" s="182"/>
      <c r="AH175" s="182"/>
      <c r="AI175" s="182"/>
      <c r="AK175" s="85">
        <f>Раздел2!I176</f>
        <v>0</v>
      </c>
      <c r="AL175" s="85">
        <f>Раздел2!J176</f>
        <v>0</v>
      </c>
      <c r="AM175" s="85">
        <f>Раздел2!K176</f>
        <v>0</v>
      </c>
      <c r="AN175" s="85">
        <f>Раздел2!L176</f>
        <v>0</v>
      </c>
      <c r="AO175" s="89">
        <f>Раздел2!J187</f>
        <v>0</v>
      </c>
      <c r="AP175" s="89">
        <f>Раздел2!K187</f>
        <v>0</v>
      </c>
      <c r="AQ175" s="85">
        <f>Раздел2!L187</f>
        <v>0</v>
      </c>
    </row>
    <row r="176" spans="2:43" x14ac:dyDescent="0.25">
      <c r="B176" s="130" t="s">
        <v>412</v>
      </c>
      <c r="C176" s="199" t="s">
        <v>421</v>
      </c>
      <c r="D176" s="189">
        <f t="shared" si="19"/>
        <v>0</v>
      </c>
      <c r="E176" s="214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256"/>
      <c r="X176" s="189">
        <f t="shared" si="20"/>
        <v>0</v>
      </c>
      <c r="Y176" s="212"/>
      <c r="Z176" s="181"/>
      <c r="AA176" s="182"/>
      <c r="AB176" s="182"/>
      <c r="AC176" s="326"/>
      <c r="AD176" s="189">
        <f t="shared" si="21"/>
        <v>0</v>
      </c>
      <c r="AE176" s="212"/>
      <c r="AF176" s="182"/>
      <c r="AG176" s="182"/>
      <c r="AH176" s="182"/>
      <c r="AI176" s="182"/>
      <c r="AK176" s="85">
        <f>Раздел2!I177</f>
        <v>0</v>
      </c>
      <c r="AL176" s="85">
        <f>Раздел2!J177</f>
        <v>0</v>
      </c>
      <c r="AM176" s="85">
        <f>Раздел2!K177</f>
        <v>0</v>
      </c>
      <c r="AN176" s="85">
        <f>Раздел2!L177</f>
        <v>0</v>
      </c>
      <c r="AO176" s="89">
        <f>Раздел2!J188</f>
        <v>0</v>
      </c>
      <c r="AP176" s="89">
        <f>Раздел2!K188</f>
        <v>0</v>
      </c>
      <c r="AQ176" s="85">
        <f>Раздел2!L188</f>
        <v>0</v>
      </c>
    </row>
    <row r="177" spans="2:43" x14ac:dyDescent="0.25">
      <c r="B177" s="130" t="s">
        <v>414</v>
      </c>
      <c r="C177" s="199" t="s">
        <v>423</v>
      </c>
      <c r="D177" s="189">
        <f t="shared" si="19"/>
        <v>0</v>
      </c>
      <c r="E177" s="214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256"/>
      <c r="X177" s="189">
        <f t="shared" si="20"/>
        <v>0</v>
      </c>
      <c r="Y177" s="212"/>
      <c r="Z177" s="181"/>
      <c r="AA177" s="182"/>
      <c r="AB177" s="182"/>
      <c r="AC177" s="326"/>
      <c r="AD177" s="189">
        <f t="shared" si="21"/>
        <v>0</v>
      </c>
      <c r="AE177" s="212"/>
      <c r="AF177" s="182"/>
      <c r="AG177" s="182"/>
      <c r="AH177" s="182"/>
      <c r="AI177" s="182"/>
      <c r="AK177" s="85">
        <f>Раздел2!I178</f>
        <v>0</v>
      </c>
      <c r="AL177" s="85">
        <f>Раздел2!J178</f>
        <v>0</v>
      </c>
      <c r="AM177" s="85">
        <f>Раздел2!K178</f>
        <v>0</v>
      </c>
      <c r="AN177" s="85">
        <f>Раздел2!L178</f>
        <v>0</v>
      </c>
      <c r="AO177" s="89">
        <f>Раздел2!J189</f>
        <v>0</v>
      </c>
      <c r="AP177" s="89">
        <f>Раздел2!K189</f>
        <v>0</v>
      </c>
      <c r="AQ177" s="85">
        <f>Раздел2!L189</f>
        <v>0</v>
      </c>
    </row>
    <row r="178" spans="2:43" ht="15" customHeight="1" x14ac:dyDescent="0.25">
      <c r="B178" s="130" t="s">
        <v>416</v>
      </c>
      <c r="C178" s="199" t="s">
        <v>425</v>
      </c>
      <c r="D178" s="189">
        <f t="shared" si="19"/>
        <v>0</v>
      </c>
      <c r="E178" s="212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256"/>
      <c r="X178" s="189">
        <f t="shared" si="20"/>
        <v>0</v>
      </c>
      <c r="Y178" s="212"/>
      <c r="Z178" s="181"/>
      <c r="AA178" s="182"/>
      <c r="AB178" s="182"/>
      <c r="AC178" s="326"/>
      <c r="AD178" s="189">
        <f t="shared" si="21"/>
        <v>0</v>
      </c>
      <c r="AE178" s="212"/>
      <c r="AF178" s="182"/>
      <c r="AG178" s="182"/>
      <c r="AH178" s="182"/>
      <c r="AI178" s="182"/>
      <c r="AK178" s="85">
        <f>Раздел2!I179</f>
        <v>0</v>
      </c>
      <c r="AL178" s="85">
        <f>Раздел2!J179</f>
        <v>0</v>
      </c>
      <c r="AM178" s="85">
        <f>Раздел2!K179</f>
        <v>0</v>
      </c>
      <c r="AN178" s="85">
        <f>Раздел2!L179</f>
        <v>0</v>
      </c>
      <c r="AO178" s="89">
        <f>Раздел2!J190</f>
        <v>0</v>
      </c>
      <c r="AP178" s="89">
        <f>Раздел2!K190</f>
        <v>0</v>
      </c>
      <c r="AQ178" s="85">
        <f>Раздел2!L190</f>
        <v>0</v>
      </c>
    </row>
    <row r="179" spans="2:43" ht="21" x14ac:dyDescent="0.25">
      <c r="B179" s="130" t="s">
        <v>418</v>
      </c>
      <c r="C179" s="199" t="s">
        <v>427</v>
      </c>
      <c r="D179" s="189">
        <f t="shared" si="19"/>
        <v>0</v>
      </c>
      <c r="E179" s="212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256"/>
      <c r="X179" s="189">
        <f t="shared" si="20"/>
        <v>0</v>
      </c>
      <c r="Y179" s="212"/>
      <c r="Z179" s="181"/>
      <c r="AA179" s="182"/>
      <c r="AB179" s="182"/>
      <c r="AC179" s="326"/>
      <c r="AD179" s="189">
        <f t="shared" si="21"/>
        <v>0</v>
      </c>
      <c r="AE179" s="212"/>
      <c r="AF179" s="182"/>
      <c r="AG179" s="182"/>
      <c r="AH179" s="182"/>
      <c r="AI179" s="182"/>
      <c r="AK179" s="85">
        <f>Раздел2!I180</f>
        <v>0</v>
      </c>
      <c r="AL179" s="85">
        <f>Раздел2!J180</f>
        <v>0</v>
      </c>
      <c r="AM179" s="85">
        <f>Раздел2!K180</f>
        <v>0</v>
      </c>
      <c r="AN179" s="85">
        <f>Раздел2!L180</f>
        <v>0</v>
      </c>
      <c r="AO179" s="89">
        <f>Раздел2!J191</f>
        <v>0</v>
      </c>
      <c r="AP179" s="89">
        <f>Раздел2!K191</f>
        <v>0</v>
      </c>
      <c r="AQ179" s="85">
        <f>Раздел2!L191</f>
        <v>0</v>
      </c>
    </row>
    <row r="180" spans="2:43" ht="21" x14ac:dyDescent="0.25">
      <c r="B180" s="130" t="s">
        <v>420</v>
      </c>
      <c r="C180" s="199" t="s">
        <v>429</v>
      </c>
      <c r="D180" s="189">
        <f t="shared" si="19"/>
        <v>0</v>
      </c>
      <c r="E180" s="212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256"/>
      <c r="X180" s="189">
        <f t="shared" si="20"/>
        <v>0</v>
      </c>
      <c r="Y180" s="212"/>
      <c r="Z180" s="181"/>
      <c r="AA180" s="182"/>
      <c r="AB180" s="182"/>
      <c r="AC180" s="326"/>
      <c r="AD180" s="189">
        <f t="shared" si="21"/>
        <v>0</v>
      </c>
      <c r="AE180" s="212"/>
      <c r="AF180" s="182"/>
      <c r="AG180" s="182"/>
      <c r="AH180" s="182"/>
      <c r="AI180" s="182"/>
      <c r="AK180" s="85">
        <f>Раздел2!I181</f>
        <v>0</v>
      </c>
      <c r="AL180" s="85">
        <f>Раздел2!J181</f>
        <v>0</v>
      </c>
      <c r="AM180" s="85">
        <f>Раздел2!K181</f>
        <v>0</v>
      </c>
      <c r="AN180" s="85">
        <f>Раздел2!L181</f>
        <v>0</v>
      </c>
      <c r="AO180" s="89">
        <f>Раздел2!J192</f>
        <v>0</v>
      </c>
      <c r="AP180" s="89">
        <f>Раздел2!K192</f>
        <v>0</v>
      </c>
      <c r="AQ180" s="85">
        <f>Раздел2!L192</f>
        <v>0</v>
      </c>
    </row>
    <row r="181" spans="2:43" ht="21" x14ac:dyDescent="0.25">
      <c r="B181" s="130" t="s">
        <v>422</v>
      </c>
      <c r="C181" s="199" t="s">
        <v>431</v>
      </c>
      <c r="D181" s="189">
        <f t="shared" si="19"/>
        <v>0</v>
      </c>
      <c r="E181" s="212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256"/>
      <c r="X181" s="189">
        <f t="shared" si="20"/>
        <v>0</v>
      </c>
      <c r="Y181" s="212"/>
      <c r="Z181" s="181"/>
      <c r="AA181" s="182"/>
      <c r="AB181" s="182"/>
      <c r="AC181" s="326"/>
      <c r="AD181" s="189">
        <f t="shared" si="21"/>
        <v>0</v>
      </c>
      <c r="AE181" s="212"/>
      <c r="AF181" s="182"/>
      <c r="AG181" s="182"/>
      <c r="AH181" s="182"/>
      <c r="AI181" s="182"/>
      <c r="AK181" s="85">
        <f>Раздел2!I182</f>
        <v>0</v>
      </c>
      <c r="AL181" s="85">
        <f>Раздел2!J182</f>
        <v>0</v>
      </c>
      <c r="AM181" s="85">
        <f>Раздел2!K182</f>
        <v>0</v>
      </c>
      <c r="AN181" s="85">
        <f>Раздел2!L182</f>
        <v>0</v>
      </c>
      <c r="AO181" s="89">
        <f>Раздел2!J193</f>
        <v>0</v>
      </c>
      <c r="AP181" s="89">
        <f>Раздел2!K193</f>
        <v>0</v>
      </c>
      <c r="AQ181" s="85">
        <f>Раздел2!L193</f>
        <v>0</v>
      </c>
    </row>
    <row r="182" spans="2:43" ht="15.75" customHeight="1" x14ac:dyDescent="0.25">
      <c r="B182" s="130" t="s">
        <v>424</v>
      </c>
      <c r="C182" s="199" t="s">
        <v>433</v>
      </c>
      <c r="D182" s="189">
        <f t="shared" si="19"/>
        <v>0</v>
      </c>
      <c r="E182" s="212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256"/>
      <c r="X182" s="189">
        <f t="shared" si="20"/>
        <v>0</v>
      </c>
      <c r="Y182" s="212"/>
      <c r="Z182" s="181"/>
      <c r="AA182" s="182"/>
      <c r="AB182" s="182"/>
      <c r="AC182" s="326"/>
      <c r="AD182" s="189">
        <f t="shared" si="21"/>
        <v>0</v>
      </c>
      <c r="AE182" s="212"/>
      <c r="AF182" s="182"/>
      <c r="AG182" s="182"/>
      <c r="AH182" s="182"/>
      <c r="AI182" s="182"/>
      <c r="AK182" s="85">
        <f>Раздел2!I183</f>
        <v>0</v>
      </c>
      <c r="AL182" s="85">
        <f>Раздел2!J183</f>
        <v>0</v>
      </c>
      <c r="AM182" s="85">
        <f>Раздел2!K183</f>
        <v>0</v>
      </c>
      <c r="AN182" s="85">
        <f>Раздел2!L183</f>
        <v>0</v>
      </c>
      <c r="AO182" s="89">
        <f>Раздел2!J194</f>
        <v>0</v>
      </c>
      <c r="AP182" s="89">
        <f>Раздел2!K194</f>
        <v>0</v>
      </c>
      <c r="AQ182" s="85">
        <f>Раздел2!L194</f>
        <v>0</v>
      </c>
    </row>
    <row r="183" spans="2:43" ht="15.75" customHeight="1" x14ac:dyDescent="0.25">
      <c r="B183" s="130" t="s">
        <v>426</v>
      </c>
      <c r="C183" s="199" t="s">
        <v>435</v>
      </c>
      <c r="D183" s="189">
        <f t="shared" si="19"/>
        <v>0</v>
      </c>
      <c r="E183" s="212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256"/>
      <c r="X183" s="189">
        <f t="shared" si="20"/>
        <v>0</v>
      </c>
      <c r="Y183" s="212"/>
      <c r="Z183" s="181"/>
      <c r="AA183" s="182"/>
      <c r="AB183" s="182"/>
      <c r="AC183" s="326"/>
      <c r="AD183" s="189">
        <f t="shared" si="21"/>
        <v>0</v>
      </c>
      <c r="AE183" s="214"/>
      <c r="AF183" s="182"/>
      <c r="AG183" s="182"/>
      <c r="AH183" s="182"/>
      <c r="AI183" s="182"/>
      <c r="AK183" s="85">
        <f>Раздел2!I184</f>
        <v>0</v>
      </c>
      <c r="AL183" s="85">
        <f>Раздел2!J184</f>
        <v>0</v>
      </c>
      <c r="AM183" s="85">
        <f>Раздел2!K184</f>
        <v>0</v>
      </c>
      <c r="AN183" s="85">
        <f>Раздел2!L184</f>
        <v>0</v>
      </c>
      <c r="AO183" s="89">
        <f>Раздел2!J195</f>
        <v>0</v>
      </c>
      <c r="AP183" s="89">
        <f>Раздел2!K195</f>
        <v>0</v>
      </c>
      <c r="AQ183" s="85">
        <f>Раздел2!L195</f>
        <v>0</v>
      </c>
    </row>
    <row r="184" spans="2:43" ht="15.75" customHeight="1" x14ac:dyDescent="0.25">
      <c r="B184" s="130" t="s">
        <v>428</v>
      </c>
      <c r="C184" s="199" t="s">
        <v>437</v>
      </c>
      <c r="D184" s="189">
        <f t="shared" si="19"/>
        <v>0</v>
      </c>
      <c r="E184" s="212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256"/>
      <c r="X184" s="189">
        <f t="shared" si="20"/>
        <v>0</v>
      </c>
      <c r="Y184" s="212"/>
      <c r="Z184" s="181"/>
      <c r="AA184" s="309"/>
      <c r="AB184" s="309"/>
      <c r="AC184" s="327"/>
      <c r="AD184" s="189">
        <f t="shared" si="21"/>
        <v>0</v>
      </c>
      <c r="AE184" s="214"/>
      <c r="AF184" s="182"/>
      <c r="AG184" s="182"/>
      <c r="AH184" s="182"/>
      <c r="AI184" s="182"/>
      <c r="AK184" s="85">
        <f>Раздел2!I185</f>
        <v>0</v>
      </c>
      <c r="AL184" s="85">
        <f>Раздел2!J185</f>
        <v>0</v>
      </c>
      <c r="AM184" s="85">
        <f>Раздел2!K185</f>
        <v>0</v>
      </c>
      <c r="AN184" s="85">
        <f>Раздел2!L185</f>
        <v>0</v>
      </c>
      <c r="AO184" s="89">
        <f>Раздел2!J196</f>
        <v>0</v>
      </c>
      <c r="AP184" s="89">
        <f>Раздел2!K196</f>
        <v>0</v>
      </c>
      <c r="AQ184" s="85">
        <f>Раздел2!L196</f>
        <v>0</v>
      </c>
    </row>
    <row r="185" spans="2:43" x14ac:dyDescent="0.25">
      <c r="B185" s="79" t="s">
        <v>430</v>
      </c>
      <c r="C185" s="199" t="s">
        <v>439</v>
      </c>
      <c r="D185" s="189">
        <f t="shared" si="19"/>
        <v>0</v>
      </c>
      <c r="E185" s="212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256"/>
      <c r="X185" s="189">
        <f t="shared" si="20"/>
        <v>0</v>
      </c>
      <c r="Y185" s="212"/>
      <c r="Z185" s="181"/>
      <c r="AA185" s="309"/>
      <c r="AB185" s="309"/>
      <c r="AC185" s="327"/>
      <c r="AD185" s="189">
        <f t="shared" si="21"/>
        <v>0</v>
      </c>
      <c r="AE185" s="214"/>
      <c r="AF185" s="182"/>
      <c r="AG185" s="182"/>
      <c r="AH185" s="182"/>
      <c r="AI185" s="182"/>
      <c r="AK185" s="85">
        <f>Раздел2!I186</f>
        <v>0</v>
      </c>
      <c r="AL185" s="85">
        <f>Раздел2!J186</f>
        <v>0</v>
      </c>
      <c r="AM185" s="85">
        <f>Раздел2!K186</f>
        <v>0</v>
      </c>
      <c r="AN185" s="85">
        <f>Раздел2!L186</f>
        <v>0</v>
      </c>
      <c r="AO185" s="89">
        <f>Раздел2!J197</f>
        <v>0</v>
      </c>
      <c r="AP185" s="89">
        <f>Раздел2!K197</f>
        <v>0</v>
      </c>
      <c r="AQ185" s="85">
        <f>Раздел2!L197</f>
        <v>0</v>
      </c>
    </row>
    <row r="186" spans="2:43" ht="15.75" customHeight="1" x14ac:dyDescent="0.25">
      <c r="B186" s="79" t="s">
        <v>432</v>
      </c>
      <c r="C186" s="199" t="s">
        <v>441</v>
      </c>
      <c r="D186" s="189">
        <f t="shared" si="19"/>
        <v>0</v>
      </c>
      <c r="E186" s="212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256"/>
      <c r="X186" s="189">
        <f t="shared" si="20"/>
        <v>0</v>
      </c>
      <c r="Y186" s="212"/>
      <c r="Z186" s="181"/>
      <c r="AA186" s="182"/>
      <c r="AB186" s="182"/>
      <c r="AC186" s="326"/>
      <c r="AD186" s="189">
        <f t="shared" si="21"/>
        <v>0</v>
      </c>
      <c r="AE186" s="214"/>
      <c r="AF186" s="182"/>
      <c r="AG186" s="182"/>
      <c r="AH186" s="182"/>
      <c r="AI186" s="182"/>
      <c r="AK186" s="85">
        <f>Раздел2!I187</f>
        <v>0</v>
      </c>
      <c r="AL186" s="85">
        <f>Раздел2!J187</f>
        <v>0</v>
      </c>
      <c r="AM186" s="85">
        <f>Раздел2!K187</f>
        <v>0</v>
      </c>
      <c r="AN186" s="85">
        <f>Раздел2!L187</f>
        <v>0</v>
      </c>
      <c r="AO186" s="89">
        <f>Раздел2!J199</f>
        <v>0</v>
      </c>
      <c r="AP186" s="89">
        <f>Раздел2!K199</f>
        <v>0</v>
      </c>
      <c r="AQ186" s="85">
        <f>Раздел2!L199</f>
        <v>0</v>
      </c>
    </row>
    <row r="187" spans="2:43" ht="15.75" customHeight="1" x14ac:dyDescent="0.25">
      <c r="B187" s="79" t="s">
        <v>434</v>
      </c>
      <c r="C187" s="199" t="s">
        <v>443</v>
      </c>
      <c r="D187" s="189">
        <f t="shared" si="19"/>
        <v>0</v>
      </c>
      <c r="E187" s="287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3"/>
      <c r="X187" s="189">
        <f t="shared" si="20"/>
        <v>0</v>
      </c>
      <c r="Y187" s="282"/>
      <c r="Z187" s="281"/>
      <c r="AA187" s="190"/>
      <c r="AB187" s="190"/>
      <c r="AC187" s="288"/>
      <c r="AD187" s="189">
        <f t="shared" si="21"/>
        <v>0</v>
      </c>
      <c r="AE187" s="287"/>
      <c r="AF187" s="190"/>
      <c r="AG187" s="190"/>
      <c r="AH187" s="190"/>
      <c r="AI187" s="190"/>
      <c r="AK187" s="85">
        <f>Раздел2!I188</f>
        <v>0</v>
      </c>
      <c r="AL187" s="85">
        <f>Раздел2!J188</f>
        <v>0</v>
      </c>
      <c r="AM187" s="85">
        <f>Раздел2!K188</f>
        <v>0</v>
      </c>
      <c r="AN187" s="85">
        <f>Раздел2!L188</f>
        <v>0</v>
      </c>
      <c r="AO187" s="89">
        <f>Раздел2!J200</f>
        <v>0</v>
      </c>
      <c r="AP187" s="89">
        <f>Раздел2!K200</f>
        <v>0</v>
      </c>
      <c r="AQ187" s="85">
        <f>Раздел2!L200</f>
        <v>0</v>
      </c>
    </row>
    <row r="188" spans="2:43" ht="15.75" customHeight="1" x14ac:dyDescent="0.25">
      <c r="B188" s="79" t="s">
        <v>436</v>
      </c>
      <c r="C188" s="199" t="s">
        <v>445</v>
      </c>
      <c r="D188" s="189">
        <f t="shared" si="19"/>
        <v>0</v>
      </c>
      <c r="E188" s="189">
        <f>SUM(E189:E193)</f>
        <v>0</v>
      </c>
      <c r="F188" s="189">
        <f t="shared" ref="F188:AI188" si="24">SUM(F189:F193)</f>
        <v>0</v>
      </c>
      <c r="G188" s="189">
        <f t="shared" si="24"/>
        <v>0</v>
      </c>
      <c r="H188" s="189">
        <f t="shared" si="24"/>
        <v>0</v>
      </c>
      <c r="I188" s="189">
        <f t="shared" si="24"/>
        <v>0</v>
      </c>
      <c r="J188" s="189">
        <f t="shared" si="24"/>
        <v>0</v>
      </c>
      <c r="K188" s="189">
        <f t="shared" si="24"/>
        <v>0</v>
      </c>
      <c r="L188" s="189">
        <f t="shared" si="24"/>
        <v>0</v>
      </c>
      <c r="M188" s="189">
        <f t="shared" si="24"/>
        <v>0</v>
      </c>
      <c r="N188" s="189">
        <f t="shared" si="24"/>
        <v>0</v>
      </c>
      <c r="O188" s="189">
        <f t="shared" si="24"/>
        <v>0</v>
      </c>
      <c r="P188" s="189">
        <f t="shared" si="24"/>
        <v>0</v>
      </c>
      <c r="Q188" s="189">
        <f t="shared" si="24"/>
        <v>0</v>
      </c>
      <c r="R188" s="189">
        <f t="shared" si="24"/>
        <v>0</v>
      </c>
      <c r="S188" s="189">
        <f t="shared" si="24"/>
        <v>0</v>
      </c>
      <c r="T188" s="189">
        <f t="shared" si="24"/>
        <v>0</v>
      </c>
      <c r="U188" s="189">
        <f t="shared" si="24"/>
        <v>0</v>
      </c>
      <c r="V188" s="189">
        <f t="shared" si="24"/>
        <v>0</v>
      </c>
      <c r="W188" s="189">
        <f t="shared" si="24"/>
        <v>0</v>
      </c>
      <c r="X188" s="189">
        <f t="shared" si="20"/>
        <v>0</v>
      </c>
      <c r="Y188" s="189">
        <f t="shared" si="24"/>
        <v>0</v>
      </c>
      <c r="Z188" s="189">
        <f t="shared" si="24"/>
        <v>0</v>
      </c>
      <c r="AA188" s="189">
        <f t="shared" si="24"/>
        <v>0</v>
      </c>
      <c r="AB188" s="189">
        <f t="shared" si="24"/>
        <v>0</v>
      </c>
      <c r="AC188" s="189">
        <f t="shared" si="24"/>
        <v>0</v>
      </c>
      <c r="AD188" s="189">
        <f t="shared" si="21"/>
        <v>0</v>
      </c>
      <c r="AE188" s="189">
        <f t="shared" si="24"/>
        <v>0</v>
      </c>
      <c r="AF188" s="189">
        <f t="shared" si="24"/>
        <v>0</v>
      </c>
      <c r="AG188" s="189">
        <f t="shared" si="24"/>
        <v>0</v>
      </c>
      <c r="AH188" s="189">
        <f t="shared" si="24"/>
        <v>0</v>
      </c>
      <c r="AI188" s="189">
        <f t="shared" si="24"/>
        <v>0</v>
      </c>
      <c r="AK188" s="85">
        <f>Раздел2!I189</f>
        <v>0</v>
      </c>
      <c r="AL188" s="85">
        <f>Раздел2!J189</f>
        <v>0</v>
      </c>
      <c r="AM188" s="85">
        <f>Раздел2!K189</f>
        <v>0</v>
      </c>
      <c r="AN188" s="85">
        <f>Раздел2!L189</f>
        <v>0</v>
      </c>
      <c r="AO188" s="89">
        <f>Раздел2!J201</f>
        <v>0</v>
      </c>
      <c r="AP188" s="89">
        <f>Раздел2!K201</f>
        <v>0</v>
      </c>
      <c r="AQ188" s="85">
        <f>Раздел2!L201</f>
        <v>0</v>
      </c>
    </row>
    <row r="189" spans="2:43" ht="21" x14ac:dyDescent="0.25">
      <c r="B189" s="78" t="s">
        <v>438</v>
      </c>
      <c r="C189" s="199" t="s">
        <v>447</v>
      </c>
      <c r="D189" s="189">
        <f t="shared" si="19"/>
        <v>0</v>
      </c>
      <c r="E189" s="324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192"/>
      <c r="T189" s="192"/>
      <c r="U189" s="192"/>
      <c r="V189" s="192"/>
      <c r="W189" s="325"/>
      <c r="X189" s="189">
        <f t="shared" si="20"/>
        <v>0</v>
      </c>
      <c r="Y189" s="335"/>
      <c r="Z189" s="311"/>
      <c r="AA189" s="192"/>
      <c r="AB189" s="192"/>
      <c r="AC189" s="325"/>
      <c r="AD189" s="189">
        <f t="shared" si="21"/>
        <v>0</v>
      </c>
      <c r="AE189" s="324"/>
      <c r="AF189" s="192"/>
      <c r="AG189" s="192"/>
      <c r="AH189" s="192"/>
      <c r="AI189" s="192"/>
      <c r="AK189" s="85">
        <f>Раздел2!I190</f>
        <v>0</v>
      </c>
      <c r="AL189" s="85">
        <f>Раздел2!J190</f>
        <v>0</v>
      </c>
      <c r="AM189" s="85">
        <f>Раздел2!K190</f>
        <v>0</v>
      </c>
      <c r="AN189" s="85">
        <f>Раздел2!L190</f>
        <v>0</v>
      </c>
      <c r="AO189" s="89">
        <f>Раздел2!J202</f>
        <v>0</v>
      </c>
      <c r="AP189" s="89">
        <f>Раздел2!K202</f>
        <v>0</v>
      </c>
      <c r="AQ189" s="85">
        <f>Раздел2!L202</f>
        <v>0</v>
      </c>
    </row>
    <row r="190" spans="2:43" ht="15.75" customHeight="1" x14ac:dyDescent="0.25">
      <c r="B190" s="78" t="s">
        <v>440</v>
      </c>
      <c r="C190" s="199" t="s">
        <v>449</v>
      </c>
      <c r="D190" s="189">
        <f t="shared" si="19"/>
        <v>0</v>
      </c>
      <c r="E190" s="214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2"/>
      <c r="T190" s="182"/>
      <c r="U190" s="182"/>
      <c r="V190" s="182"/>
      <c r="W190" s="326"/>
      <c r="X190" s="189">
        <f t="shared" si="20"/>
        <v>0</v>
      </c>
      <c r="Y190" s="323"/>
      <c r="Z190" s="309"/>
      <c r="AA190" s="182"/>
      <c r="AB190" s="182"/>
      <c r="AC190" s="326"/>
      <c r="AD190" s="189">
        <f t="shared" si="21"/>
        <v>0</v>
      </c>
      <c r="AE190" s="214"/>
      <c r="AF190" s="182"/>
      <c r="AG190" s="182"/>
      <c r="AH190" s="182"/>
      <c r="AI190" s="182"/>
      <c r="AK190" s="85">
        <f>Раздел2!I191</f>
        <v>0</v>
      </c>
      <c r="AL190" s="85">
        <f>Раздел2!J191</f>
        <v>0</v>
      </c>
      <c r="AM190" s="85">
        <f>Раздел2!K191</f>
        <v>0</v>
      </c>
      <c r="AN190" s="85">
        <f>Раздел2!L191</f>
        <v>0</v>
      </c>
      <c r="AO190" s="89">
        <f>Раздел2!J203</f>
        <v>0</v>
      </c>
      <c r="AP190" s="89">
        <f>Раздел2!K203</f>
        <v>0</v>
      </c>
      <c r="AQ190" s="85">
        <f>Раздел2!L203</f>
        <v>0</v>
      </c>
    </row>
    <row r="191" spans="2:43" ht="15.75" customHeight="1" x14ac:dyDescent="0.25">
      <c r="B191" s="78" t="s">
        <v>442</v>
      </c>
      <c r="C191" s="199" t="s">
        <v>451</v>
      </c>
      <c r="D191" s="189">
        <f t="shared" si="19"/>
        <v>0</v>
      </c>
      <c r="E191" s="214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2"/>
      <c r="T191" s="182"/>
      <c r="U191" s="182"/>
      <c r="V191" s="182"/>
      <c r="W191" s="326"/>
      <c r="X191" s="189">
        <f t="shared" si="20"/>
        <v>0</v>
      </c>
      <c r="Y191" s="323"/>
      <c r="Z191" s="309"/>
      <c r="AA191" s="182"/>
      <c r="AB191" s="182"/>
      <c r="AC191" s="326"/>
      <c r="AD191" s="189">
        <f t="shared" si="21"/>
        <v>0</v>
      </c>
      <c r="AE191" s="214"/>
      <c r="AF191" s="182"/>
      <c r="AG191" s="182"/>
      <c r="AH191" s="182"/>
      <c r="AI191" s="182"/>
      <c r="AK191" s="85">
        <f>Раздел2!I192</f>
        <v>0</v>
      </c>
      <c r="AL191" s="85">
        <f>Раздел2!J192</f>
        <v>0</v>
      </c>
      <c r="AM191" s="85">
        <f>Раздел2!K192</f>
        <v>0</v>
      </c>
      <c r="AN191" s="85">
        <f>Раздел2!L192</f>
        <v>0</v>
      </c>
      <c r="AO191" s="89">
        <f>Раздел2!J204</f>
        <v>0</v>
      </c>
      <c r="AP191" s="89">
        <f>Раздел2!K204</f>
        <v>0</v>
      </c>
      <c r="AQ191" s="85">
        <f>Раздел2!L204</f>
        <v>0</v>
      </c>
    </row>
    <row r="192" spans="2:43" x14ac:dyDescent="0.25">
      <c r="B192" s="131" t="s">
        <v>444</v>
      </c>
      <c r="C192" s="199" t="s">
        <v>453</v>
      </c>
      <c r="D192" s="189">
        <f t="shared" si="19"/>
        <v>0</v>
      </c>
      <c r="E192" s="214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2"/>
      <c r="T192" s="182"/>
      <c r="U192" s="182"/>
      <c r="V192" s="182"/>
      <c r="W192" s="326"/>
      <c r="X192" s="189">
        <f t="shared" si="20"/>
        <v>0</v>
      </c>
      <c r="Y192" s="323"/>
      <c r="Z192" s="309"/>
      <c r="AA192" s="182"/>
      <c r="AB192" s="182"/>
      <c r="AC192" s="326"/>
      <c r="AD192" s="189">
        <f t="shared" si="21"/>
        <v>0</v>
      </c>
      <c r="AE192" s="214"/>
      <c r="AF192" s="182"/>
      <c r="AG192" s="182"/>
      <c r="AH192" s="182"/>
      <c r="AI192" s="182"/>
      <c r="AK192" s="85">
        <f>Раздел2!I193</f>
        <v>0</v>
      </c>
      <c r="AL192" s="85">
        <f>Раздел2!J193</f>
        <v>0</v>
      </c>
      <c r="AM192" s="85">
        <f>Раздел2!K193</f>
        <v>0</v>
      </c>
      <c r="AN192" s="85">
        <f>Раздел2!L193</f>
        <v>0</v>
      </c>
      <c r="AO192" s="89">
        <f>Раздел2!J205</f>
        <v>0</v>
      </c>
      <c r="AP192" s="89">
        <f>Раздел2!K205</f>
        <v>0</v>
      </c>
      <c r="AQ192" s="85">
        <f>Раздел2!L205</f>
        <v>0</v>
      </c>
    </row>
    <row r="193" spans="2:43" ht="15.75" customHeight="1" x14ac:dyDescent="0.25">
      <c r="B193" s="131" t="s">
        <v>446</v>
      </c>
      <c r="C193" s="199" t="s">
        <v>456</v>
      </c>
      <c r="D193" s="189">
        <f t="shared" si="19"/>
        <v>0</v>
      </c>
      <c r="E193" s="214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2"/>
      <c r="T193" s="182"/>
      <c r="U193" s="182"/>
      <c r="V193" s="182"/>
      <c r="W193" s="326"/>
      <c r="X193" s="189">
        <f t="shared" si="20"/>
        <v>0</v>
      </c>
      <c r="Y193" s="323"/>
      <c r="Z193" s="309"/>
      <c r="AA193" s="182"/>
      <c r="AB193" s="182"/>
      <c r="AC193" s="326"/>
      <c r="AD193" s="189">
        <f t="shared" si="21"/>
        <v>0</v>
      </c>
      <c r="AE193" s="214"/>
      <c r="AF193" s="182"/>
      <c r="AG193" s="182"/>
      <c r="AH193" s="182"/>
      <c r="AI193" s="182"/>
      <c r="AK193" s="85">
        <f>Раздел2!I194</f>
        <v>0</v>
      </c>
      <c r="AL193" s="85">
        <f>Раздел2!J194</f>
        <v>0</v>
      </c>
      <c r="AM193" s="85">
        <f>Раздел2!K194</f>
        <v>0</v>
      </c>
      <c r="AN193" s="85">
        <f>Раздел2!L194</f>
        <v>0</v>
      </c>
      <c r="AO193" s="89">
        <f>Раздел2!J206</f>
        <v>0</v>
      </c>
      <c r="AP193" s="89">
        <f>Раздел2!K206</f>
        <v>0</v>
      </c>
      <c r="AQ193" s="85">
        <f>Раздел2!L206</f>
        <v>0</v>
      </c>
    </row>
    <row r="194" spans="2:43" ht="15.75" customHeight="1" x14ac:dyDescent="0.25">
      <c r="B194" s="130" t="s">
        <v>448</v>
      </c>
      <c r="C194" s="199" t="s">
        <v>458</v>
      </c>
      <c r="D194" s="189">
        <f t="shared" si="19"/>
        <v>0</v>
      </c>
      <c r="E194" s="214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2"/>
      <c r="T194" s="182"/>
      <c r="U194" s="182"/>
      <c r="V194" s="182"/>
      <c r="W194" s="326"/>
      <c r="X194" s="189">
        <f t="shared" si="20"/>
        <v>0</v>
      </c>
      <c r="Y194" s="323"/>
      <c r="Z194" s="309"/>
      <c r="AA194" s="182"/>
      <c r="AB194" s="182"/>
      <c r="AC194" s="326"/>
      <c r="AD194" s="189">
        <f t="shared" si="21"/>
        <v>0</v>
      </c>
      <c r="AE194" s="214"/>
      <c r="AF194" s="182"/>
      <c r="AG194" s="182"/>
      <c r="AH194" s="182"/>
      <c r="AI194" s="182"/>
      <c r="AK194" s="85">
        <f>Раздел2!I195</f>
        <v>0</v>
      </c>
      <c r="AL194" s="85">
        <f>Раздел2!J195</f>
        <v>0</v>
      </c>
      <c r="AM194" s="85">
        <f>Раздел2!K195</f>
        <v>0</v>
      </c>
      <c r="AN194" s="85">
        <f>Раздел2!L195</f>
        <v>0</v>
      </c>
      <c r="AO194" s="89">
        <f>Раздел2!J208</f>
        <v>0</v>
      </c>
      <c r="AP194" s="89">
        <f>Раздел2!K208</f>
        <v>0</v>
      </c>
      <c r="AQ194" s="85">
        <f>Раздел2!L208</f>
        <v>0</v>
      </c>
    </row>
    <row r="195" spans="2:43" ht="16.5" customHeight="1" x14ac:dyDescent="0.25">
      <c r="B195" s="130" t="s">
        <v>450</v>
      </c>
      <c r="C195" s="199" t="s">
        <v>460</v>
      </c>
      <c r="D195" s="189">
        <f t="shared" si="19"/>
        <v>0</v>
      </c>
      <c r="E195" s="214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2"/>
      <c r="T195" s="182"/>
      <c r="U195" s="182"/>
      <c r="V195" s="182"/>
      <c r="W195" s="326"/>
      <c r="X195" s="189">
        <f t="shared" si="20"/>
        <v>0</v>
      </c>
      <c r="Y195" s="323"/>
      <c r="Z195" s="309"/>
      <c r="AA195" s="182"/>
      <c r="AB195" s="182"/>
      <c r="AC195" s="326"/>
      <c r="AD195" s="189">
        <f t="shared" si="21"/>
        <v>0</v>
      </c>
      <c r="AE195" s="214"/>
      <c r="AF195" s="182"/>
      <c r="AG195" s="182"/>
      <c r="AH195" s="182"/>
      <c r="AI195" s="182"/>
      <c r="AK195" s="85">
        <f>Раздел2!I196</f>
        <v>0</v>
      </c>
      <c r="AL195" s="85">
        <f>Раздел2!J196</f>
        <v>0</v>
      </c>
      <c r="AM195" s="85">
        <f>Раздел2!K196</f>
        <v>0</v>
      </c>
      <c r="AN195" s="85">
        <f>Раздел2!L196</f>
        <v>0</v>
      </c>
      <c r="AO195" s="89">
        <f>Раздел2!J209</f>
        <v>0</v>
      </c>
      <c r="AP195" s="89">
        <f>Раздел2!K209</f>
        <v>0</v>
      </c>
      <c r="AQ195" s="85">
        <f>Раздел2!L209</f>
        <v>0</v>
      </c>
    </row>
    <row r="196" spans="2:43" ht="21" x14ac:dyDescent="0.25">
      <c r="B196" s="79" t="s">
        <v>452</v>
      </c>
      <c r="C196" s="199" t="s">
        <v>462</v>
      </c>
      <c r="D196" s="189">
        <f t="shared" si="19"/>
        <v>0</v>
      </c>
      <c r="E196" s="214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2"/>
      <c r="T196" s="182"/>
      <c r="U196" s="182"/>
      <c r="V196" s="182"/>
      <c r="W196" s="326"/>
      <c r="X196" s="189">
        <f t="shared" si="20"/>
        <v>0</v>
      </c>
      <c r="Y196" s="323"/>
      <c r="Z196" s="309"/>
      <c r="AA196" s="309"/>
      <c r="AB196" s="309"/>
      <c r="AC196" s="327"/>
      <c r="AD196" s="189">
        <f t="shared" si="21"/>
        <v>0</v>
      </c>
      <c r="AE196" s="323"/>
      <c r="AF196" s="309"/>
      <c r="AG196" s="309"/>
      <c r="AH196" s="309"/>
      <c r="AI196" s="309"/>
      <c r="AK196" s="85">
        <f>Раздел2!I197</f>
        <v>0</v>
      </c>
      <c r="AL196" s="85">
        <f>Раздел2!J197</f>
        <v>0</v>
      </c>
      <c r="AM196" s="85">
        <f>Раздел2!K197</f>
        <v>0</v>
      </c>
      <c r="AN196" s="85">
        <f>Раздел2!L197</f>
        <v>0</v>
      </c>
      <c r="AO196" s="89">
        <f>Раздел2!J210</f>
        <v>0</v>
      </c>
      <c r="AP196" s="89">
        <f>Раздел2!K210</f>
        <v>0</v>
      </c>
      <c r="AQ196" s="85">
        <f>Раздел2!L210</f>
        <v>0</v>
      </c>
    </row>
    <row r="197" spans="2:43" x14ac:dyDescent="0.25">
      <c r="B197" s="130" t="s">
        <v>454</v>
      </c>
      <c r="C197" s="199" t="s">
        <v>464</v>
      </c>
      <c r="D197" s="189">
        <f t="shared" si="19"/>
        <v>0</v>
      </c>
      <c r="E197" s="214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2"/>
      <c r="T197" s="182"/>
      <c r="U197" s="182"/>
      <c r="V197" s="182"/>
      <c r="W197" s="326"/>
      <c r="X197" s="189">
        <f t="shared" si="20"/>
        <v>0</v>
      </c>
      <c r="Y197" s="323"/>
      <c r="Z197" s="309"/>
      <c r="AA197" s="182"/>
      <c r="AB197" s="182"/>
      <c r="AC197" s="326"/>
      <c r="AD197" s="189">
        <f t="shared" si="21"/>
        <v>0</v>
      </c>
      <c r="AE197" s="212"/>
      <c r="AF197" s="182"/>
      <c r="AG197" s="182"/>
      <c r="AH197" s="182"/>
      <c r="AI197" s="182"/>
      <c r="AK197" s="85">
        <f>Раздел2!I198</f>
        <v>0</v>
      </c>
      <c r="AL197" s="85">
        <f>Раздел2!J198</f>
        <v>0</v>
      </c>
      <c r="AM197" s="85">
        <f>Раздел2!K198</f>
        <v>0</v>
      </c>
      <c r="AN197" s="85">
        <f>Раздел2!L198</f>
        <v>0</v>
      </c>
      <c r="AO197" s="89">
        <f>Раздел2!J211</f>
        <v>0</v>
      </c>
      <c r="AP197" s="89">
        <f>Раздел2!K211</f>
        <v>0</v>
      </c>
      <c r="AQ197" s="85">
        <f>Раздел2!L211</f>
        <v>0</v>
      </c>
    </row>
    <row r="198" spans="2:43" ht="15.75" customHeight="1" x14ac:dyDescent="0.25">
      <c r="B198" s="130" t="s">
        <v>455</v>
      </c>
      <c r="C198" s="199" t="s">
        <v>466</v>
      </c>
      <c r="D198" s="189">
        <f t="shared" si="19"/>
        <v>0</v>
      </c>
      <c r="E198" s="214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2"/>
      <c r="T198" s="182"/>
      <c r="U198" s="182"/>
      <c r="V198" s="182"/>
      <c r="W198" s="326"/>
      <c r="X198" s="189">
        <f t="shared" si="20"/>
        <v>0</v>
      </c>
      <c r="Y198" s="323"/>
      <c r="Z198" s="309"/>
      <c r="AA198" s="182"/>
      <c r="AB198" s="182"/>
      <c r="AC198" s="326"/>
      <c r="AD198" s="189">
        <f t="shared" si="21"/>
        <v>0</v>
      </c>
      <c r="AE198" s="212"/>
      <c r="AF198" s="182"/>
      <c r="AG198" s="182"/>
      <c r="AH198" s="182"/>
      <c r="AI198" s="182"/>
      <c r="AK198" s="85">
        <f>Раздел2!I199</f>
        <v>0</v>
      </c>
      <c r="AL198" s="85">
        <f>Раздел2!J199</f>
        <v>0</v>
      </c>
      <c r="AM198" s="85">
        <f>Раздел2!K199</f>
        <v>0</v>
      </c>
      <c r="AN198" s="85">
        <f>Раздел2!L199</f>
        <v>0</v>
      </c>
      <c r="AO198" s="89">
        <f>Раздел2!J212</f>
        <v>0</v>
      </c>
      <c r="AP198" s="89">
        <f>Раздел2!K212</f>
        <v>0</v>
      </c>
      <c r="AQ198" s="85">
        <f>Раздел2!L212</f>
        <v>0</v>
      </c>
    </row>
    <row r="199" spans="2:43" ht="15.75" customHeight="1" x14ac:dyDescent="0.25">
      <c r="B199" s="130" t="s">
        <v>457</v>
      </c>
      <c r="C199" s="199" t="s">
        <v>468</v>
      </c>
      <c r="D199" s="189">
        <f t="shared" si="19"/>
        <v>0</v>
      </c>
      <c r="E199" s="214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2"/>
      <c r="T199" s="182"/>
      <c r="U199" s="182"/>
      <c r="V199" s="182"/>
      <c r="W199" s="326"/>
      <c r="X199" s="189">
        <f t="shared" si="20"/>
        <v>0</v>
      </c>
      <c r="Y199" s="323"/>
      <c r="Z199" s="309"/>
      <c r="AA199" s="182"/>
      <c r="AB199" s="182"/>
      <c r="AC199" s="326"/>
      <c r="AD199" s="189">
        <f t="shared" si="21"/>
        <v>0</v>
      </c>
      <c r="AE199" s="212"/>
      <c r="AF199" s="182"/>
      <c r="AG199" s="182"/>
      <c r="AH199" s="182"/>
      <c r="AI199" s="182"/>
      <c r="AK199" s="85">
        <f>Раздел2!I200</f>
        <v>0</v>
      </c>
      <c r="AL199" s="85">
        <f>Раздел2!J200</f>
        <v>0</v>
      </c>
      <c r="AM199" s="85">
        <f>Раздел2!K200</f>
        <v>0</v>
      </c>
      <c r="AN199" s="85">
        <f>Раздел2!L200</f>
        <v>0</v>
      </c>
      <c r="AO199" s="89">
        <f>Раздел2!J213</f>
        <v>0</v>
      </c>
      <c r="AP199" s="89">
        <f>Раздел2!K213</f>
        <v>0</v>
      </c>
      <c r="AQ199" s="85">
        <f>Раздел2!L213</f>
        <v>0</v>
      </c>
    </row>
    <row r="200" spans="2:43" ht="15.75" customHeight="1" x14ac:dyDescent="0.25">
      <c r="B200" s="130" t="s">
        <v>459</v>
      </c>
      <c r="C200" s="199" t="s">
        <v>470</v>
      </c>
      <c r="D200" s="189">
        <f t="shared" si="19"/>
        <v>0</v>
      </c>
      <c r="E200" s="287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190"/>
      <c r="T200" s="190"/>
      <c r="U200" s="190"/>
      <c r="V200" s="190"/>
      <c r="W200" s="288"/>
      <c r="X200" s="189">
        <f t="shared" si="20"/>
        <v>0</v>
      </c>
      <c r="Y200" s="334"/>
      <c r="Z200" s="310"/>
      <c r="AA200" s="190"/>
      <c r="AB200" s="190"/>
      <c r="AC200" s="288"/>
      <c r="AD200" s="189">
        <f t="shared" si="21"/>
        <v>0</v>
      </c>
      <c r="AE200" s="282"/>
      <c r="AF200" s="190"/>
      <c r="AG200" s="190"/>
      <c r="AH200" s="190"/>
      <c r="AI200" s="190"/>
      <c r="AK200" s="85">
        <f>Раздел2!I201</f>
        <v>0</v>
      </c>
      <c r="AL200" s="85">
        <f>Раздел2!J201</f>
        <v>0</v>
      </c>
      <c r="AM200" s="85">
        <f>Раздел2!K201</f>
        <v>0</v>
      </c>
      <c r="AN200" s="85">
        <f>Раздел2!L201</f>
        <v>0</v>
      </c>
      <c r="AO200" s="89">
        <f>Раздел2!J214</f>
        <v>0</v>
      </c>
      <c r="AP200" s="89">
        <f>Раздел2!K214</f>
        <v>0</v>
      </c>
      <c r="AQ200" s="85">
        <f>Раздел2!L214</f>
        <v>0</v>
      </c>
    </row>
    <row r="201" spans="2:43" x14ac:dyDescent="0.25">
      <c r="B201" s="130" t="s">
        <v>461</v>
      </c>
      <c r="C201" s="199" t="s">
        <v>472</v>
      </c>
      <c r="D201" s="189">
        <f t="shared" ref="D201:D264" si="25">SUM(E201:W201)</f>
        <v>0</v>
      </c>
      <c r="E201" s="189">
        <f>SUM(E202:E205)</f>
        <v>0</v>
      </c>
      <c r="F201" s="189">
        <f t="shared" ref="F201:AI201" si="26">SUM(F202:F205)</f>
        <v>0</v>
      </c>
      <c r="G201" s="189">
        <f t="shared" si="26"/>
        <v>0</v>
      </c>
      <c r="H201" s="189">
        <f t="shared" si="26"/>
        <v>0</v>
      </c>
      <c r="I201" s="189">
        <f t="shared" si="26"/>
        <v>0</v>
      </c>
      <c r="J201" s="189">
        <f t="shared" si="26"/>
        <v>0</v>
      </c>
      <c r="K201" s="189">
        <f t="shared" si="26"/>
        <v>0</v>
      </c>
      <c r="L201" s="189">
        <f t="shared" si="26"/>
        <v>0</v>
      </c>
      <c r="M201" s="189">
        <f t="shared" si="26"/>
        <v>0</v>
      </c>
      <c r="N201" s="189">
        <f t="shared" si="26"/>
        <v>0</v>
      </c>
      <c r="O201" s="189">
        <f t="shared" si="26"/>
        <v>0</v>
      </c>
      <c r="P201" s="189">
        <f t="shared" si="26"/>
        <v>0</v>
      </c>
      <c r="Q201" s="189">
        <f t="shared" si="26"/>
        <v>0</v>
      </c>
      <c r="R201" s="189">
        <f t="shared" si="26"/>
        <v>0</v>
      </c>
      <c r="S201" s="189">
        <f t="shared" si="26"/>
        <v>0</v>
      </c>
      <c r="T201" s="189">
        <f t="shared" si="26"/>
        <v>0</v>
      </c>
      <c r="U201" s="189">
        <f t="shared" si="26"/>
        <v>0</v>
      </c>
      <c r="V201" s="189">
        <f t="shared" si="26"/>
        <v>0</v>
      </c>
      <c r="W201" s="189">
        <f t="shared" si="26"/>
        <v>0</v>
      </c>
      <c r="X201" s="189">
        <f t="shared" ref="X201:X264" si="27">SUM(Y201:AC201)</f>
        <v>0</v>
      </c>
      <c r="Y201" s="189">
        <f t="shared" si="26"/>
        <v>0</v>
      </c>
      <c r="Z201" s="189">
        <f t="shared" si="26"/>
        <v>0</v>
      </c>
      <c r="AA201" s="189">
        <f t="shared" si="26"/>
        <v>0</v>
      </c>
      <c r="AB201" s="189">
        <f t="shared" si="26"/>
        <v>0</v>
      </c>
      <c r="AC201" s="189">
        <f t="shared" si="26"/>
        <v>0</v>
      </c>
      <c r="AD201" s="189">
        <f t="shared" ref="AD201:AD264" si="28">SUM(AE201:AI201)</f>
        <v>0</v>
      </c>
      <c r="AE201" s="189">
        <f t="shared" si="26"/>
        <v>0</v>
      </c>
      <c r="AF201" s="189">
        <f t="shared" si="26"/>
        <v>0</v>
      </c>
      <c r="AG201" s="189">
        <f t="shared" si="26"/>
        <v>0</v>
      </c>
      <c r="AH201" s="189">
        <f t="shared" si="26"/>
        <v>0</v>
      </c>
      <c r="AI201" s="189">
        <f t="shared" si="26"/>
        <v>0</v>
      </c>
      <c r="AK201" s="85">
        <f>Раздел2!I202</f>
        <v>0</v>
      </c>
      <c r="AL201" s="85">
        <f>Раздел2!J202</f>
        <v>0</v>
      </c>
      <c r="AM201" s="85">
        <f>Раздел2!K202</f>
        <v>0</v>
      </c>
      <c r="AN201" s="85">
        <f>Раздел2!L202</f>
        <v>0</v>
      </c>
      <c r="AO201" s="89"/>
      <c r="AP201" s="89"/>
      <c r="AQ201" s="85"/>
    </row>
    <row r="202" spans="2:43" ht="21" x14ac:dyDescent="0.25">
      <c r="B202" s="131" t="s">
        <v>463</v>
      </c>
      <c r="C202" s="199" t="s">
        <v>474</v>
      </c>
      <c r="D202" s="189">
        <f t="shared" si="25"/>
        <v>0</v>
      </c>
      <c r="E202" s="324"/>
      <c r="F202" s="285"/>
      <c r="G202" s="285"/>
      <c r="H202" s="285"/>
      <c r="I202" s="285"/>
      <c r="J202" s="285"/>
      <c r="K202" s="285"/>
      <c r="L202" s="285"/>
      <c r="M202" s="285"/>
      <c r="N202" s="192"/>
      <c r="O202" s="192"/>
      <c r="P202" s="192"/>
      <c r="Q202" s="192"/>
      <c r="R202" s="192"/>
      <c r="S202" s="192"/>
      <c r="T202" s="192"/>
      <c r="U202" s="192"/>
      <c r="V202" s="192"/>
      <c r="W202" s="325"/>
      <c r="X202" s="189">
        <f t="shared" si="27"/>
        <v>0</v>
      </c>
      <c r="Y202" s="335"/>
      <c r="Z202" s="311"/>
      <c r="AA202" s="192"/>
      <c r="AB202" s="192"/>
      <c r="AC202" s="325"/>
      <c r="AD202" s="189">
        <f t="shared" si="28"/>
        <v>0</v>
      </c>
      <c r="AE202" s="284"/>
      <c r="AF202" s="192"/>
      <c r="AG202" s="192"/>
      <c r="AH202" s="192"/>
      <c r="AI202" s="192"/>
      <c r="AK202" s="85">
        <f>Раздел2!I203</f>
        <v>0</v>
      </c>
      <c r="AL202" s="85">
        <f>Раздел2!J203</f>
        <v>0</v>
      </c>
      <c r="AM202" s="85">
        <f>Раздел2!K203</f>
        <v>0</v>
      </c>
      <c r="AN202" s="85">
        <f>Раздел2!L203</f>
        <v>0</v>
      </c>
      <c r="AO202" s="89">
        <f>Раздел2!J215</f>
        <v>0</v>
      </c>
      <c r="AP202" s="89">
        <f>Раздел2!K215</f>
        <v>0</v>
      </c>
      <c r="AQ202" s="85">
        <f>Раздел2!L215</f>
        <v>0</v>
      </c>
    </row>
    <row r="203" spans="2:43" ht="15.75" customHeight="1" x14ac:dyDescent="0.25">
      <c r="B203" s="131" t="s">
        <v>465</v>
      </c>
      <c r="C203" s="199" t="s">
        <v>476</v>
      </c>
      <c r="D203" s="189">
        <f t="shared" si="25"/>
        <v>0</v>
      </c>
      <c r="E203" s="212"/>
      <c r="F203" s="181"/>
      <c r="G203" s="181"/>
      <c r="H203" s="181"/>
      <c r="I203" s="181"/>
      <c r="J203" s="181"/>
      <c r="K203" s="181"/>
      <c r="L203" s="181"/>
      <c r="M203" s="181"/>
      <c r="N203" s="182"/>
      <c r="O203" s="182"/>
      <c r="P203" s="182"/>
      <c r="Q203" s="182"/>
      <c r="R203" s="182"/>
      <c r="S203" s="182"/>
      <c r="T203" s="182"/>
      <c r="U203" s="182"/>
      <c r="V203" s="182"/>
      <c r="W203" s="343"/>
      <c r="X203" s="189">
        <f t="shared" si="27"/>
        <v>0</v>
      </c>
      <c r="Y203" s="323"/>
      <c r="Z203" s="309"/>
      <c r="AA203" s="309"/>
      <c r="AB203" s="309"/>
      <c r="AC203" s="327"/>
      <c r="AD203" s="189">
        <f t="shared" si="28"/>
        <v>0</v>
      </c>
      <c r="AE203" s="323"/>
      <c r="AF203" s="309"/>
      <c r="AG203" s="309"/>
      <c r="AH203" s="309"/>
      <c r="AI203" s="309"/>
      <c r="AK203" s="85">
        <f>Раздел2!I204</f>
        <v>0</v>
      </c>
      <c r="AL203" s="85">
        <f>Раздел2!J204</f>
        <v>0</v>
      </c>
      <c r="AM203" s="85">
        <f>Раздел2!K204</f>
        <v>0</v>
      </c>
      <c r="AN203" s="85">
        <f>Раздел2!L204</f>
        <v>0</v>
      </c>
      <c r="AO203" s="89">
        <f>Раздел2!J217</f>
        <v>0</v>
      </c>
      <c r="AP203" s="89">
        <f>Раздел2!K217</f>
        <v>0</v>
      </c>
      <c r="AQ203" s="85">
        <f>Раздел2!L217</f>
        <v>0</v>
      </c>
    </row>
    <row r="204" spans="2:43" x14ac:dyDescent="0.25">
      <c r="B204" s="131" t="s">
        <v>467</v>
      </c>
      <c r="C204" s="199" t="s">
        <v>478</v>
      </c>
      <c r="D204" s="189">
        <f t="shared" si="25"/>
        <v>0</v>
      </c>
      <c r="E204" s="212"/>
      <c r="F204" s="181"/>
      <c r="G204" s="181"/>
      <c r="H204" s="181"/>
      <c r="I204" s="181"/>
      <c r="J204" s="181"/>
      <c r="K204" s="181"/>
      <c r="L204" s="181"/>
      <c r="M204" s="181"/>
      <c r="N204" s="182"/>
      <c r="O204" s="182"/>
      <c r="P204" s="182"/>
      <c r="Q204" s="182"/>
      <c r="R204" s="182"/>
      <c r="S204" s="182"/>
      <c r="T204" s="182"/>
      <c r="U204" s="182"/>
      <c r="V204" s="182"/>
      <c r="W204" s="343"/>
      <c r="X204" s="189">
        <f t="shared" si="27"/>
        <v>0</v>
      </c>
      <c r="Y204" s="323"/>
      <c r="Z204" s="309"/>
      <c r="AA204" s="309"/>
      <c r="AB204" s="309"/>
      <c r="AC204" s="327"/>
      <c r="AD204" s="189">
        <f t="shared" si="28"/>
        <v>0</v>
      </c>
      <c r="AE204" s="214"/>
      <c r="AF204" s="182"/>
      <c r="AG204" s="182"/>
      <c r="AH204" s="182"/>
      <c r="AI204" s="182"/>
      <c r="AK204" s="85">
        <f>Раздел2!I205</f>
        <v>0</v>
      </c>
      <c r="AL204" s="85">
        <f>Раздел2!J205</f>
        <v>0</v>
      </c>
      <c r="AM204" s="85">
        <f>Раздел2!K205</f>
        <v>0</v>
      </c>
      <c r="AN204" s="85">
        <f>Раздел2!L205</f>
        <v>0</v>
      </c>
      <c r="AO204" s="89">
        <f>Раздел2!J218</f>
        <v>0</v>
      </c>
      <c r="AP204" s="89">
        <f>Раздел2!K218</f>
        <v>0</v>
      </c>
      <c r="AQ204" s="85">
        <f>Раздел2!L218</f>
        <v>0</v>
      </c>
    </row>
    <row r="205" spans="2:43" ht="15.75" customHeight="1" x14ac:dyDescent="0.25">
      <c r="B205" s="131" t="s">
        <v>469</v>
      </c>
      <c r="C205" s="199" t="s">
        <v>480</v>
      </c>
      <c r="D205" s="189">
        <f t="shared" si="25"/>
        <v>0</v>
      </c>
      <c r="E205" s="212"/>
      <c r="F205" s="181"/>
      <c r="G205" s="181"/>
      <c r="H205" s="181"/>
      <c r="I205" s="181"/>
      <c r="J205" s="181"/>
      <c r="K205" s="181"/>
      <c r="L205" s="181"/>
      <c r="M205" s="181"/>
      <c r="N205" s="182"/>
      <c r="O205" s="182"/>
      <c r="P205" s="182"/>
      <c r="Q205" s="182"/>
      <c r="R205" s="182"/>
      <c r="S205" s="182"/>
      <c r="T205" s="182"/>
      <c r="U205" s="182"/>
      <c r="V205" s="182"/>
      <c r="W205" s="343"/>
      <c r="X205" s="189">
        <f t="shared" si="27"/>
        <v>0</v>
      </c>
      <c r="Y205" s="323"/>
      <c r="Z205" s="309"/>
      <c r="AA205" s="182"/>
      <c r="AB205" s="182"/>
      <c r="AC205" s="326"/>
      <c r="AD205" s="189">
        <f t="shared" si="28"/>
        <v>0</v>
      </c>
      <c r="AE205" s="214"/>
      <c r="AF205" s="182"/>
      <c r="AG205" s="182"/>
      <c r="AH205" s="182"/>
      <c r="AI205" s="182"/>
      <c r="AK205" s="85">
        <f>Раздел2!I206</f>
        <v>0</v>
      </c>
      <c r="AL205" s="85">
        <f>Раздел2!J206</f>
        <v>0</v>
      </c>
      <c r="AM205" s="85">
        <f>Раздел2!K206</f>
        <v>0</v>
      </c>
      <c r="AN205" s="85">
        <f>Раздел2!L206</f>
        <v>0</v>
      </c>
      <c r="AO205" s="89"/>
      <c r="AP205" s="89"/>
      <c r="AQ205" s="85"/>
    </row>
    <row r="206" spans="2:43" ht="15.75" customHeight="1" x14ac:dyDescent="0.25">
      <c r="B206" s="130" t="s">
        <v>471</v>
      </c>
      <c r="C206" s="199" t="s">
        <v>482</v>
      </c>
      <c r="D206" s="189">
        <f t="shared" si="25"/>
        <v>0</v>
      </c>
      <c r="E206" s="212"/>
      <c r="F206" s="181"/>
      <c r="G206" s="181"/>
      <c r="H206" s="181"/>
      <c r="I206" s="181"/>
      <c r="J206" s="181"/>
      <c r="K206" s="181"/>
      <c r="L206" s="181"/>
      <c r="M206" s="181"/>
      <c r="N206" s="182"/>
      <c r="O206" s="182"/>
      <c r="P206" s="182"/>
      <c r="Q206" s="182"/>
      <c r="R206" s="182"/>
      <c r="S206" s="182"/>
      <c r="T206" s="182"/>
      <c r="U206" s="182"/>
      <c r="V206" s="182"/>
      <c r="W206" s="343"/>
      <c r="X206" s="189">
        <f t="shared" si="27"/>
        <v>0</v>
      </c>
      <c r="Y206" s="323"/>
      <c r="Z206" s="309"/>
      <c r="AA206" s="182"/>
      <c r="AB206" s="182"/>
      <c r="AC206" s="326"/>
      <c r="AD206" s="189">
        <f t="shared" si="28"/>
        <v>0</v>
      </c>
      <c r="AE206" s="214"/>
      <c r="AF206" s="182"/>
      <c r="AG206" s="182"/>
      <c r="AH206" s="182"/>
      <c r="AI206" s="182"/>
      <c r="AK206" s="85">
        <f>Раздел2!I207</f>
        <v>0</v>
      </c>
      <c r="AL206" s="85">
        <f>Раздел2!J207</f>
        <v>0</v>
      </c>
      <c r="AM206" s="85">
        <f>Раздел2!K207</f>
        <v>0</v>
      </c>
      <c r="AN206" s="85">
        <f>Раздел2!L207</f>
        <v>0</v>
      </c>
      <c r="AO206" s="89"/>
      <c r="AP206" s="89"/>
      <c r="AQ206" s="85"/>
    </row>
    <row r="207" spans="2:43" ht="15.75" customHeight="1" x14ac:dyDescent="0.25">
      <c r="B207" s="130" t="s">
        <v>473</v>
      </c>
      <c r="C207" s="199" t="s">
        <v>484</v>
      </c>
      <c r="D207" s="189">
        <f t="shared" si="25"/>
        <v>0</v>
      </c>
      <c r="E207" s="282"/>
      <c r="F207" s="281"/>
      <c r="G207" s="281"/>
      <c r="H207" s="281"/>
      <c r="I207" s="281"/>
      <c r="J207" s="281"/>
      <c r="K207" s="281"/>
      <c r="L207" s="281"/>
      <c r="M207" s="281"/>
      <c r="N207" s="190"/>
      <c r="O207" s="190"/>
      <c r="P207" s="190"/>
      <c r="Q207" s="190"/>
      <c r="R207" s="190"/>
      <c r="S207" s="190"/>
      <c r="T207" s="190"/>
      <c r="U207" s="190"/>
      <c r="V207" s="190"/>
      <c r="W207" s="344"/>
      <c r="X207" s="189">
        <f t="shared" si="27"/>
        <v>0</v>
      </c>
      <c r="Y207" s="334"/>
      <c r="Z207" s="310"/>
      <c r="AA207" s="190"/>
      <c r="AB207" s="190"/>
      <c r="AC207" s="288"/>
      <c r="AD207" s="189">
        <f t="shared" si="28"/>
        <v>0</v>
      </c>
      <c r="AE207" s="287"/>
      <c r="AF207" s="190"/>
      <c r="AG207" s="190"/>
      <c r="AH207" s="190"/>
      <c r="AI207" s="190"/>
      <c r="AK207" s="85">
        <f>Раздел2!I208</f>
        <v>0</v>
      </c>
      <c r="AL207" s="85">
        <f>Раздел2!J208</f>
        <v>0</v>
      </c>
      <c r="AM207" s="85">
        <f>Раздел2!K208</f>
        <v>0</v>
      </c>
      <c r="AN207" s="85">
        <f>Раздел2!L208</f>
        <v>0</v>
      </c>
      <c r="AO207" s="89"/>
      <c r="AP207" s="89"/>
      <c r="AQ207" s="85"/>
    </row>
    <row r="208" spans="2:43" ht="15.75" customHeight="1" x14ac:dyDescent="0.25">
      <c r="B208" s="130" t="s">
        <v>475</v>
      </c>
      <c r="C208" s="199" t="s">
        <v>486</v>
      </c>
      <c r="D208" s="189">
        <f t="shared" si="25"/>
        <v>0</v>
      </c>
      <c r="E208" s="189">
        <f>SUM(E209:E211)</f>
        <v>0</v>
      </c>
      <c r="F208" s="189">
        <f t="shared" ref="F208:AI208" si="29">SUM(F209:F211)</f>
        <v>0</v>
      </c>
      <c r="G208" s="189">
        <f t="shared" si="29"/>
        <v>0</v>
      </c>
      <c r="H208" s="189">
        <f t="shared" si="29"/>
        <v>0</v>
      </c>
      <c r="I208" s="189">
        <f t="shared" si="29"/>
        <v>0</v>
      </c>
      <c r="J208" s="189">
        <f t="shared" si="29"/>
        <v>0</v>
      </c>
      <c r="K208" s="189">
        <f t="shared" si="29"/>
        <v>0</v>
      </c>
      <c r="L208" s="189">
        <f t="shared" si="29"/>
        <v>0</v>
      </c>
      <c r="M208" s="189">
        <f t="shared" si="29"/>
        <v>0</v>
      </c>
      <c r="N208" s="189">
        <f t="shared" si="29"/>
        <v>0</v>
      </c>
      <c r="O208" s="189">
        <f t="shared" si="29"/>
        <v>0</v>
      </c>
      <c r="P208" s="189">
        <f t="shared" si="29"/>
        <v>0</v>
      </c>
      <c r="Q208" s="189">
        <f t="shared" si="29"/>
        <v>0</v>
      </c>
      <c r="R208" s="189">
        <f t="shared" si="29"/>
        <v>0</v>
      </c>
      <c r="S208" s="189">
        <f t="shared" si="29"/>
        <v>0</v>
      </c>
      <c r="T208" s="189">
        <f t="shared" si="29"/>
        <v>0</v>
      </c>
      <c r="U208" s="189">
        <f t="shared" si="29"/>
        <v>0</v>
      </c>
      <c r="V208" s="189">
        <f t="shared" si="29"/>
        <v>0</v>
      </c>
      <c r="W208" s="189">
        <f t="shared" si="29"/>
        <v>0</v>
      </c>
      <c r="X208" s="189">
        <f t="shared" si="27"/>
        <v>0</v>
      </c>
      <c r="Y208" s="189">
        <f t="shared" si="29"/>
        <v>0</v>
      </c>
      <c r="Z208" s="189">
        <f t="shared" si="29"/>
        <v>0</v>
      </c>
      <c r="AA208" s="189">
        <f t="shared" si="29"/>
        <v>0</v>
      </c>
      <c r="AB208" s="189">
        <f t="shared" si="29"/>
        <v>0</v>
      </c>
      <c r="AC208" s="189">
        <f t="shared" si="29"/>
        <v>0</v>
      </c>
      <c r="AD208" s="189">
        <f t="shared" si="28"/>
        <v>0</v>
      </c>
      <c r="AE208" s="189">
        <f t="shared" si="29"/>
        <v>0</v>
      </c>
      <c r="AF208" s="189">
        <f t="shared" si="29"/>
        <v>0</v>
      </c>
      <c r="AG208" s="189">
        <f t="shared" si="29"/>
        <v>0</v>
      </c>
      <c r="AH208" s="189">
        <f t="shared" si="29"/>
        <v>0</v>
      </c>
      <c r="AI208" s="189">
        <f t="shared" si="29"/>
        <v>0</v>
      </c>
      <c r="AK208" s="85">
        <f>Раздел2!I209</f>
        <v>0</v>
      </c>
      <c r="AL208" s="85">
        <f>Раздел2!J209</f>
        <v>0</v>
      </c>
      <c r="AM208" s="85">
        <f>Раздел2!K209</f>
        <v>0</v>
      </c>
      <c r="AN208" s="85">
        <f>Раздел2!L209</f>
        <v>0</v>
      </c>
      <c r="AO208" s="89"/>
      <c r="AP208" s="89"/>
      <c r="AQ208" s="85"/>
    </row>
    <row r="209" spans="2:48" ht="21" x14ac:dyDescent="0.25">
      <c r="B209" s="131" t="s">
        <v>477</v>
      </c>
      <c r="C209" s="199" t="s">
        <v>488</v>
      </c>
      <c r="D209" s="189">
        <f t="shared" si="25"/>
        <v>0</v>
      </c>
      <c r="E209" s="324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192"/>
      <c r="Q209" s="192"/>
      <c r="R209" s="192"/>
      <c r="S209" s="192"/>
      <c r="T209" s="192"/>
      <c r="U209" s="192"/>
      <c r="V209" s="192"/>
      <c r="W209" s="325"/>
      <c r="X209" s="189">
        <f t="shared" si="27"/>
        <v>0</v>
      </c>
      <c r="Y209" s="335"/>
      <c r="Z209" s="311"/>
      <c r="AA209" s="192"/>
      <c r="AB209" s="192"/>
      <c r="AC209" s="325"/>
      <c r="AD209" s="189">
        <f t="shared" si="28"/>
        <v>0</v>
      </c>
      <c r="AE209" s="324"/>
      <c r="AF209" s="192"/>
      <c r="AG209" s="192"/>
      <c r="AH209" s="192"/>
      <c r="AI209" s="192"/>
      <c r="AK209" s="85">
        <f>Раздел2!I210</f>
        <v>0</v>
      </c>
      <c r="AL209" s="85">
        <f>Раздел2!J210</f>
        <v>0</v>
      </c>
      <c r="AM209" s="85">
        <f>Раздел2!K210</f>
        <v>0</v>
      </c>
      <c r="AN209" s="85">
        <f>Раздел2!L210</f>
        <v>0</v>
      </c>
      <c r="AO209" s="89"/>
      <c r="AP209" s="89"/>
      <c r="AQ209" s="85"/>
    </row>
    <row r="210" spans="2:48" ht="15.75" customHeight="1" x14ac:dyDescent="0.25">
      <c r="B210" s="130" t="s">
        <v>479</v>
      </c>
      <c r="C210" s="199" t="s">
        <v>490</v>
      </c>
      <c r="D210" s="189">
        <f t="shared" si="25"/>
        <v>0</v>
      </c>
      <c r="E210" s="214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2"/>
      <c r="Q210" s="182"/>
      <c r="R210" s="182"/>
      <c r="S210" s="182"/>
      <c r="T210" s="182"/>
      <c r="U210" s="182"/>
      <c r="V210" s="182"/>
      <c r="W210" s="326"/>
      <c r="X210" s="189">
        <f t="shared" si="27"/>
        <v>0</v>
      </c>
      <c r="Y210" s="323"/>
      <c r="Z210" s="309"/>
      <c r="AA210" s="182"/>
      <c r="AB210" s="182"/>
      <c r="AC210" s="326"/>
      <c r="AD210" s="189">
        <f t="shared" si="28"/>
        <v>0</v>
      </c>
      <c r="AE210" s="214"/>
      <c r="AF210" s="182"/>
      <c r="AG210" s="182"/>
      <c r="AH210" s="182"/>
      <c r="AI210" s="182"/>
      <c r="AK210" s="85">
        <f>Раздел2!I211</f>
        <v>0</v>
      </c>
      <c r="AL210" s="85">
        <f>Раздел2!J211</f>
        <v>0</v>
      </c>
      <c r="AM210" s="85">
        <f>Раздел2!K211</f>
        <v>0</v>
      </c>
      <c r="AN210" s="85">
        <f>Раздел2!L211</f>
        <v>0</v>
      </c>
      <c r="AO210" s="89"/>
      <c r="AP210" s="89"/>
      <c r="AQ210" s="85"/>
    </row>
    <row r="211" spans="2:48" ht="15.75" customHeight="1" x14ac:dyDescent="0.25">
      <c r="B211" s="130" t="s">
        <v>481</v>
      </c>
      <c r="C211" s="199" t="s">
        <v>492</v>
      </c>
      <c r="D211" s="189">
        <f t="shared" si="25"/>
        <v>0</v>
      </c>
      <c r="E211" s="214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2"/>
      <c r="Q211" s="182"/>
      <c r="R211" s="182"/>
      <c r="S211" s="182"/>
      <c r="T211" s="182"/>
      <c r="U211" s="182"/>
      <c r="V211" s="182"/>
      <c r="W211" s="326"/>
      <c r="X211" s="189">
        <f t="shared" si="27"/>
        <v>0</v>
      </c>
      <c r="Y211" s="323"/>
      <c r="Z211" s="309"/>
      <c r="AA211" s="182"/>
      <c r="AB211" s="182"/>
      <c r="AC211" s="326"/>
      <c r="AD211" s="189">
        <f t="shared" si="28"/>
        <v>0</v>
      </c>
      <c r="AE211" s="214"/>
      <c r="AF211" s="182"/>
      <c r="AG211" s="182"/>
      <c r="AH211" s="182"/>
      <c r="AI211" s="182"/>
      <c r="AK211" s="85">
        <f>Раздел2!I212</f>
        <v>0</v>
      </c>
      <c r="AL211" s="85">
        <f>Раздел2!J212</f>
        <v>0</v>
      </c>
      <c r="AM211" s="85">
        <f>Раздел2!K212</f>
        <v>0</v>
      </c>
      <c r="AN211" s="85">
        <f>Раздел2!L212</f>
        <v>0</v>
      </c>
      <c r="AO211" s="89"/>
      <c r="AP211" s="89"/>
      <c r="AQ211" s="85"/>
    </row>
    <row r="212" spans="2:48" ht="15.75" customHeight="1" x14ac:dyDescent="0.25">
      <c r="B212" s="130" t="s">
        <v>483</v>
      </c>
      <c r="C212" s="199" t="s">
        <v>494</v>
      </c>
      <c r="D212" s="189">
        <f t="shared" si="25"/>
        <v>0</v>
      </c>
      <c r="E212" s="214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2"/>
      <c r="Q212" s="182"/>
      <c r="R212" s="182"/>
      <c r="S212" s="182"/>
      <c r="T212" s="182"/>
      <c r="U212" s="182"/>
      <c r="V212" s="182"/>
      <c r="W212" s="326"/>
      <c r="X212" s="189">
        <f t="shared" si="27"/>
        <v>0</v>
      </c>
      <c r="Y212" s="323"/>
      <c r="Z212" s="309"/>
      <c r="AA212" s="182"/>
      <c r="AB212" s="182"/>
      <c r="AC212" s="326"/>
      <c r="AD212" s="189">
        <f t="shared" si="28"/>
        <v>0</v>
      </c>
      <c r="AE212" s="214"/>
      <c r="AF212" s="182"/>
      <c r="AG212" s="182"/>
      <c r="AH212" s="182"/>
      <c r="AI212" s="182"/>
      <c r="AK212" s="85">
        <f>Раздел2!I213</f>
        <v>0</v>
      </c>
      <c r="AL212" s="85">
        <f>Раздел2!J213</f>
        <v>0</v>
      </c>
      <c r="AM212" s="85">
        <f>Раздел2!K213</f>
        <v>0</v>
      </c>
      <c r="AN212" s="85">
        <f>Раздел2!L213</f>
        <v>0</v>
      </c>
      <c r="AO212" s="89"/>
      <c r="AP212" s="89"/>
      <c r="AQ212" s="85"/>
    </row>
    <row r="213" spans="2:48" ht="15.75" customHeight="1" x14ac:dyDescent="0.25">
      <c r="B213" s="130" t="s">
        <v>485</v>
      </c>
      <c r="C213" s="199" t="s">
        <v>496</v>
      </c>
      <c r="D213" s="189">
        <f t="shared" si="25"/>
        <v>0</v>
      </c>
      <c r="E213" s="214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2"/>
      <c r="Q213" s="182"/>
      <c r="R213" s="182"/>
      <c r="S213" s="182"/>
      <c r="T213" s="182"/>
      <c r="U213" s="182"/>
      <c r="V213" s="182"/>
      <c r="W213" s="326"/>
      <c r="X213" s="189">
        <f t="shared" si="27"/>
        <v>0</v>
      </c>
      <c r="Y213" s="323"/>
      <c r="Z213" s="309"/>
      <c r="AA213" s="182"/>
      <c r="AB213" s="182"/>
      <c r="AC213" s="326"/>
      <c r="AD213" s="189">
        <f t="shared" si="28"/>
        <v>0</v>
      </c>
      <c r="AE213" s="214"/>
      <c r="AF213" s="182"/>
      <c r="AG213" s="182"/>
      <c r="AH213" s="182"/>
      <c r="AI213" s="182"/>
      <c r="AK213" s="85">
        <f>Раздел2!I214</f>
        <v>0</v>
      </c>
      <c r="AL213" s="85">
        <f>Раздел2!J214</f>
        <v>0</v>
      </c>
      <c r="AM213" s="85">
        <f>Раздел2!K214</f>
        <v>0</v>
      </c>
      <c r="AN213" s="85">
        <f>Раздел2!L214</f>
        <v>0</v>
      </c>
      <c r="AO213" s="89"/>
      <c r="AP213" s="89"/>
      <c r="AQ213" s="85"/>
    </row>
    <row r="214" spans="2:48" ht="15.75" customHeight="1" x14ac:dyDescent="0.25">
      <c r="B214" s="130" t="s">
        <v>487</v>
      </c>
      <c r="C214" s="199" t="s">
        <v>497</v>
      </c>
      <c r="D214" s="189">
        <f t="shared" si="25"/>
        <v>0</v>
      </c>
      <c r="E214" s="214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2"/>
      <c r="Q214" s="182"/>
      <c r="R214" s="182"/>
      <c r="S214" s="182"/>
      <c r="T214" s="182"/>
      <c r="U214" s="182"/>
      <c r="V214" s="182"/>
      <c r="W214" s="326"/>
      <c r="X214" s="189">
        <f t="shared" si="27"/>
        <v>0</v>
      </c>
      <c r="Y214" s="323"/>
      <c r="Z214" s="309"/>
      <c r="AA214" s="308"/>
      <c r="AB214" s="308"/>
      <c r="AC214" s="329"/>
      <c r="AD214" s="189">
        <f t="shared" si="28"/>
        <v>0</v>
      </c>
      <c r="AE214" s="328"/>
      <c r="AF214" s="308"/>
      <c r="AG214" s="308"/>
      <c r="AH214" s="308"/>
      <c r="AI214" s="308"/>
      <c r="AK214" s="85">
        <f>Раздел2!I215</f>
        <v>0</v>
      </c>
      <c r="AL214" s="85">
        <f>Раздел2!J215</f>
        <v>0</v>
      </c>
      <c r="AM214" s="85">
        <f>Раздел2!K215</f>
        <v>0</v>
      </c>
      <c r="AN214" s="85">
        <f>Раздел2!L215</f>
        <v>0</v>
      </c>
      <c r="AO214" s="89"/>
      <c r="AP214" s="89"/>
      <c r="AQ214" s="85"/>
    </row>
    <row r="215" spans="2:48" ht="21" customHeight="1" x14ac:dyDescent="0.25">
      <c r="B215" s="130" t="s">
        <v>489</v>
      </c>
      <c r="C215" s="199" t="s">
        <v>498</v>
      </c>
      <c r="D215" s="189">
        <f t="shared" si="25"/>
        <v>0</v>
      </c>
      <c r="E215" s="214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2"/>
      <c r="Q215" s="182"/>
      <c r="R215" s="182"/>
      <c r="S215" s="182"/>
      <c r="T215" s="182"/>
      <c r="U215" s="182"/>
      <c r="V215" s="182"/>
      <c r="W215" s="326"/>
      <c r="X215" s="189">
        <f t="shared" si="27"/>
        <v>0</v>
      </c>
      <c r="Y215" s="323"/>
      <c r="Z215" s="309"/>
      <c r="AA215" s="182"/>
      <c r="AB215" s="182"/>
      <c r="AC215" s="326"/>
      <c r="AD215" s="189">
        <f t="shared" si="28"/>
        <v>0</v>
      </c>
      <c r="AE215" s="214"/>
      <c r="AF215" s="182"/>
      <c r="AG215" s="182"/>
      <c r="AH215" s="182"/>
      <c r="AI215" s="182"/>
      <c r="AK215" s="85">
        <f>Раздел2!I216</f>
        <v>0</v>
      </c>
      <c r="AL215" s="85">
        <f>Раздел2!J216</f>
        <v>0</v>
      </c>
      <c r="AM215" s="85">
        <f>Раздел2!K216</f>
        <v>0</v>
      </c>
      <c r="AN215" s="85">
        <f>Раздел2!L216</f>
        <v>0</v>
      </c>
      <c r="AO215" s="89"/>
      <c r="AP215" s="89"/>
      <c r="AQ215" s="85"/>
    </row>
    <row r="216" spans="2:48" ht="15" customHeight="1" x14ac:dyDescent="0.25">
      <c r="B216" s="79" t="s">
        <v>491</v>
      </c>
      <c r="C216" s="199" t="s">
        <v>610</v>
      </c>
      <c r="D216" s="189">
        <f t="shared" si="25"/>
        <v>0</v>
      </c>
      <c r="E216" s="214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2"/>
      <c r="Q216" s="182"/>
      <c r="R216" s="182"/>
      <c r="S216" s="182"/>
      <c r="T216" s="182"/>
      <c r="U216" s="182"/>
      <c r="V216" s="182"/>
      <c r="W216" s="326"/>
      <c r="X216" s="189">
        <f t="shared" si="27"/>
        <v>0</v>
      </c>
      <c r="Y216" s="323"/>
      <c r="Z216" s="309"/>
      <c r="AA216" s="182"/>
      <c r="AB216" s="182"/>
      <c r="AC216" s="326"/>
      <c r="AD216" s="189">
        <f t="shared" si="28"/>
        <v>0</v>
      </c>
      <c r="AE216" s="214"/>
      <c r="AF216" s="182"/>
      <c r="AG216" s="182"/>
      <c r="AH216" s="182"/>
      <c r="AI216" s="182"/>
      <c r="AK216" s="85">
        <f>Раздел2!I217</f>
        <v>0</v>
      </c>
      <c r="AL216" s="85">
        <f>Раздел2!J217</f>
        <v>0</v>
      </c>
      <c r="AM216" s="85">
        <f>Раздел2!K217</f>
        <v>0</v>
      </c>
      <c r="AN216" s="85">
        <f>Раздел2!L217</f>
        <v>0</v>
      </c>
      <c r="AO216" s="89"/>
      <c r="AP216" s="89"/>
      <c r="AQ216" s="85"/>
      <c r="AV216" s="53">
        <f>SUM(Раздел2!I231:L231)</f>
        <v>0</v>
      </c>
    </row>
    <row r="217" spans="2:48" ht="15" customHeight="1" x14ac:dyDescent="0.25">
      <c r="B217" s="79" t="s">
        <v>493</v>
      </c>
      <c r="C217" s="199" t="s">
        <v>501</v>
      </c>
      <c r="D217" s="189">
        <f t="shared" si="25"/>
        <v>0</v>
      </c>
      <c r="E217" s="214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2"/>
      <c r="Q217" s="182"/>
      <c r="R217" s="182"/>
      <c r="S217" s="182"/>
      <c r="T217" s="182"/>
      <c r="U217" s="182"/>
      <c r="V217" s="182"/>
      <c r="W217" s="326"/>
      <c r="X217" s="189">
        <f t="shared" si="27"/>
        <v>0</v>
      </c>
      <c r="Y217" s="323"/>
      <c r="Z217" s="309"/>
      <c r="AA217" s="182"/>
      <c r="AB217" s="182"/>
      <c r="AC217" s="326"/>
      <c r="AD217" s="189">
        <f t="shared" si="28"/>
        <v>0</v>
      </c>
      <c r="AE217" s="214"/>
      <c r="AF217" s="182"/>
      <c r="AG217" s="182"/>
      <c r="AH217" s="182"/>
      <c r="AI217" s="182"/>
      <c r="AK217" s="85">
        <f>Раздел2!I218</f>
        <v>0</v>
      </c>
      <c r="AL217" s="85">
        <f>Раздел2!J218</f>
        <v>0</v>
      </c>
      <c r="AM217" s="85">
        <f>Раздел2!K218</f>
        <v>0</v>
      </c>
      <c r="AN217" s="85">
        <f>Раздел2!L218</f>
        <v>0</v>
      </c>
      <c r="AO217" s="89"/>
      <c r="AP217" s="89"/>
      <c r="AQ217" s="85"/>
    </row>
    <row r="218" spans="2:48" ht="15.75" customHeight="1" x14ac:dyDescent="0.25">
      <c r="B218" s="79" t="s">
        <v>495</v>
      </c>
      <c r="C218" s="199" t="s">
        <v>503</v>
      </c>
      <c r="D218" s="189">
        <f t="shared" si="25"/>
        <v>0</v>
      </c>
      <c r="E218" s="214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2"/>
      <c r="Q218" s="182"/>
      <c r="R218" s="182"/>
      <c r="S218" s="182"/>
      <c r="T218" s="182"/>
      <c r="U218" s="182"/>
      <c r="V218" s="182"/>
      <c r="W218" s="326"/>
      <c r="X218" s="189">
        <f t="shared" si="27"/>
        <v>0</v>
      </c>
      <c r="Y218" s="214"/>
      <c r="Z218" s="182"/>
      <c r="AA218" s="182"/>
      <c r="AB218" s="182"/>
      <c r="AC218" s="326"/>
      <c r="AD218" s="189">
        <f t="shared" si="28"/>
        <v>0</v>
      </c>
      <c r="AE218" s="214"/>
      <c r="AF218" s="182"/>
      <c r="AG218" s="182"/>
      <c r="AH218" s="182"/>
      <c r="AI218" s="182"/>
      <c r="AK218" s="85">
        <f>Раздел2!I219</f>
        <v>0</v>
      </c>
      <c r="AL218" s="85">
        <f>Раздел2!J219</f>
        <v>0</v>
      </c>
      <c r="AM218" s="85">
        <f>Раздел2!K219</f>
        <v>0</v>
      </c>
      <c r="AN218" s="85">
        <f>Раздел2!L219</f>
        <v>0</v>
      </c>
      <c r="AO218" s="89"/>
      <c r="AP218" s="89"/>
      <c r="AQ218" s="85"/>
    </row>
    <row r="219" spans="2:48" ht="15.75" customHeight="1" x14ac:dyDescent="0.25">
      <c r="B219" s="130" t="s">
        <v>771</v>
      </c>
      <c r="C219" s="199" t="s">
        <v>505</v>
      </c>
      <c r="D219" s="189">
        <f t="shared" si="25"/>
        <v>0</v>
      </c>
      <c r="E219" s="214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2"/>
      <c r="Q219" s="182"/>
      <c r="R219" s="182"/>
      <c r="S219" s="182"/>
      <c r="T219" s="182"/>
      <c r="U219" s="182"/>
      <c r="V219" s="182"/>
      <c r="W219" s="326"/>
      <c r="X219" s="189">
        <f t="shared" si="27"/>
        <v>0</v>
      </c>
      <c r="Y219" s="214"/>
      <c r="Z219" s="182"/>
      <c r="AA219" s="182"/>
      <c r="AB219" s="182"/>
      <c r="AC219" s="326"/>
      <c r="AD219" s="189">
        <f t="shared" si="28"/>
        <v>0</v>
      </c>
      <c r="AE219" s="214"/>
      <c r="AF219" s="182"/>
      <c r="AG219" s="182"/>
      <c r="AH219" s="182"/>
      <c r="AI219" s="182"/>
      <c r="AK219" s="85">
        <f>Раздел2!I220</f>
        <v>0</v>
      </c>
      <c r="AL219" s="85">
        <f>Раздел2!J220</f>
        <v>0</v>
      </c>
      <c r="AM219" s="85">
        <f>Раздел2!K220</f>
        <v>0</v>
      </c>
      <c r="AN219" s="85">
        <f>Раздел2!L220</f>
        <v>0</v>
      </c>
      <c r="AO219" s="89"/>
      <c r="AP219" s="89"/>
      <c r="AQ219" s="85"/>
    </row>
    <row r="220" spans="2:48" ht="15.75" customHeight="1" x14ac:dyDescent="0.25">
      <c r="B220" s="265" t="s">
        <v>499</v>
      </c>
      <c r="C220" s="199" t="s">
        <v>507</v>
      </c>
      <c r="D220" s="189">
        <f t="shared" si="25"/>
        <v>0</v>
      </c>
      <c r="E220" s="214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2"/>
      <c r="Q220" s="182"/>
      <c r="R220" s="182"/>
      <c r="S220" s="182"/>
      <c r="T220" s="182"/>
      <c r="U220" s="182"/>
      <c r="V220" s="182"/>
      <c r="W220" s="326"/>
      <c r="X220" s="189">
        <f t="shared" si="27"/>
        <v>0</v>
      </c>
      <c r="Y220" s="323"/>
      <c r="Z220" s="309"/>
      <c r="AA220" s="182"/>
      <c r="AB220" s="182"/>
      <c r="AC220" s="326"/>
      <c r="AD220" s="189">
        <f t="shared" si="28"/>
        <v>0</v>
      </c>
      <c r="AE220" s="214"/>
      <c r="AF220" s="182"/>
      <c r="AG220" s="182"/>
      <c r="AH220" s="182"/>
      <c r="AI220" s="182"/>
      <c r="AK220" s="85">
        <f>Раздел2!I221</f>
        <v>0</v>
      </c>
      <c r="AL220" s="85">
        <f>Раздел2!J221</f>
        <v>0</v>
      </c>
      <c r="AM220" s="85">
        <f>Раздел2!K221</f>
        <v>0</v>
      </c>
      <c r="AN220" s="85">
        <f>Раздел2!L221</f>
        <v>0</v>
      </c>
      <c r="AO220" s="89"/>
      <c r="AP220" s="89"/>
      <c r="AQ220" s="85"/>
    </row>
    <row r="221" spans="2:48" ht="15.75" customHeight="1" x14ac:dyDescent="0.25">
      <c r="B221" s="130" t="s">
        <v>500</v>
      </c>
      <c r="C221" s="199" t="s">
        <v>509</v>
      </c>
      <c r="D221" s="189">
        <f t="shared" si="25"/>
        <v>0</v>
      </c>
      <c r="E221" s="214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2"/>
      <c r="Q221" s="182"/>
      <c r="R221" s="182"/>
      <c r="S221" s="182"/>
      <c r="T221" s="182"/>
      <c r="U221" s="182"/>
      <c r="V221" s="182"/>
      <c r="W221" s="326"/>
      <c r="X221" s="189">
        <f t="shared" si="27"/>
        <v>0</v>
      </c>
      <c r="Y221" s="323"/>
      <c r="Z221" s="309"/>
      <c r="AA221" s="182"/>
      <c r="AB221" s="182"/>
      <c r="AC221" s="326"/>
      <c r="AD221" s="189">
        <f t="shared" si="28"/>
        <v>0</v>
      </c>
      <c r="AE221" s="214"/>
      <c r="AF221" s="182"/>
      <c r="AG221" s="182"/>
      <c r="AH221" s="182"/>
      <c r="AI221" s="182"/>
      <c r="AK221" s="85">
        <f>Раздел2!I222</f>
        <v>0</v>
      </c>
      <c r="AL221" s="85">
        <f>Раздел2!J222</f>
        <v>0</v>
      </c>
      <c r="AM221" s="85">
        <f>Раздел2!K222</f>
        <v>0</v>
      </c>
      <c r="AN221" s="85">
        <f>Раздел2!L222</f>
        <v>0</v>
      </c>
      <c r="AO221" s="89"/>
      <c r="AP221" s="89"/>
      <c r="AQ221" s="85"/>
    </row>
    <row r="222" spans="2:48" x14ac:dyDescent="0.25">
      <c r="B222" s="130" t="s">
        <v>770</v>
      </c>
      <c r="C222" s="199" t="s">
        <v>511</v>
      </c>
      <c r="D222" s="189">
        <f t="shared" si="25"/>
        <v>0</v>
      </c>
      <c r="E222" s="214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2"/>
      <c r="Q222" s="182"/>
      <c r="R222" s="182"/>
      <c r="S222" s="182"/>
      <c r="T222" s="182"/>
      <c r="U222" s="182"/>
      <c r="V222" s="182"/>
      <c r="W222" s="326"/>
      <c r="X222" s="189">
        <f t="shared" si="27"/>
        <v>0</v>
      </c>
      <c r="Y222" s="323"/>
      <c r="Z222" s="309"/>
      <c r="AA222" s="182"/>
      <c r="AB222" s="182"/>
      <c r="AC222" s="326"/>
      <c r="AD222" s="189">
        <f t="shared" si="28"/>
        <v>0</v>
      </c>
      <c r="AE222" s="214"/>
      <c r="AF222" s="182"/>
      <c r="AG222" s="182"/>
      <c r="AH222" s="182"/>
      <c r="AI222" s="182"/>
      <c r="AJ222" s="85"/>
      <c r="AK222" s="85">
        <f>Раздел2!I223</f>
        <v>0</v>
      </c>
      <c r="AL222" s="85">
        <f>Раздел2!J223</f>
        <v>0</v>
      </c>
      <c r="AM222" s="85">
        <f>Раздел2!K223</f>
        <v>0</v>
      </c>
      <c r="AN222" s="85">
        <f>Раздел2!L223</f>
        <v>0</v>
      </c>
      <c r="AO222" s="89">
        <f>Раздел2!J235</f>
        <v>0</v>
      </c>
      <c r="AP222" s="89">
        <f>Раздел2!K235</f>
        <v>0</v>
      </c>
      <c r="AQ222" s="85">
        <f>Раздел2!L235</f>
        <v>0</v>
      </c>
    </row>
    <row r="223" spans="2:48" ht="15" customHeight="1" x14ac:dyDescent="0.25">
      <c r="B223" s="130" t="s">
        <v>502</v>
      </c>
      <c r="C223" s="199" t="s">
        <v>513</v>
      </c>
      <c r="D223" s="189">
        <f t="shared" si="25"/>
        <v>0</v>
      </c>
      <c r="E223" s="214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2"/>
      <c r="Q223" s="182"/>
      <c r="R223" s="182"/>
      <c r="S223" s="182"/>
      <c r="T223" s="182"/>
      <c r="U223" s="182"/>
      <c r="V223" s="182"/>
      <c r="W223" s="326"/>
      <c r="X223" s="189">
        <f t="shared" si="27"/>
        <v>0</v>
      </c>
      <c r="Y223" s="323"/>
      <c r="Z223" s="309"/>
      <c r="AA223" s="182"/>
      <c r="AB223" s="182"/>
      <c r="AC223" s="326"/>
      <c r="AD223" s="189">
        <f t="shared" si="28"/>
        <v>0</v>
      </c>
      <c r="AE223" s="214"/>
      <c r="AF223" s="182"/>
      <c r="AG223" s="182"/>
      <c r="AH223" s="182"/>
      <c r="AI223" s="182"/>
      <c r="AJ223" s="85"/>
      <c r="AK223" s="85">
        <f>Раздел2!I224</f>
        <v>0</v>
      </c>
      <c r="AL223" s="85">
        <f>Раздел2!J224</f>
        <v>0</v>
      </c>
      <c r="AM223" s="85">
        <f>Раздел2!K224</f>
        <v>0</v>
      </c>
      <c r="AN223" s="85">
        <f>Раздел2!L224</f>
        <v>0</v>
      </c>
      <c r="AO223" s="89">
        <f>Раздел2!J236</f>
        <v>0</v>
      </c>
      <c r="AP223" s="89">
        <f>Раздел2!K236</f>
        <v>0</v>
      </c>
      <c r="AQ223" s="85">
        <f>Раздел2!L236</f>
        <v>0</v>
      </c>
    </row>
    <row r="224" spans="2:48" ht="15.75" customHeight="1" x14ac:dyDescent="0.25">
      <c r="B224" s="79" t="s">
        <v>504</v>
      </c>
      <c r="C224" s="199" t="s">
        <v>515</v>
      </c>
      <c r="D224" s="189">
        <f t="shared" si="25"/>
        <v>0</v>
      </c>
      <c r="E224" s="214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2"/>
      <c r="Q224" s="182"/>
      <c r="R224" s="182"/>
      <c r="S224" s="182"/>
      <c r="T224" s="182"/>
      <c r="U224" s="182"/>
      <c r="V224" s="182"/>
      <c r="W224" s="326"/>
      <c r="X224" s="189">
        <f t="shared" si="27"/>
        <v>0</v>
      </c>
      <c r="Y224" s="323"/>
      <c r="Z224" s="309"/>
      <c r="AA224" s="182"/>
      <c r="AB224" s="182"/>
      <c r="AC224" s="326"/>
      <c r="AD224" s="189">
        <f t="shared" si="28"/>
        <v>0</v>
      </c>
      <c r="AE224" s="214"/>
      <c r="AF224" s="182"/>
      <c r="AG224" s="182"/>
      <c r="AH224" s="182"/>
      <c r="AI224" s="182"/>
      <c r="AJ224" s="85"/>
      <c r="AK224" s="85">
        <f>Раздел2!I225</f>
        <v>0</v>
      </c>
      <c r="AL224" s="85">
        <f>Раздел2!J225</f>
        <v>0</v>
      </c>
      <c r="AM224" s="85">
        <f>Раздел2!K225</f>
        <v>0</v>
      </c>
      <c r="AN224" s="85">
        <f>Раздел2!L225</f>
        <v>0</v>
      </c>
      <c r="AO224" s="89">
        <f>Раздел2!J237</f>
        <v>0</v>
      </c>
      <c r="AP224" s="89">
        <f>Раздел2!K237</f>
        <v>0</v>
      </c>
      <c r="AQ224" s="85">
        <f>Раздел2!L237</f>
        <v>0</v>
      </c>
    </row>
    <row r="225" spans="2:43" ht="15.75" customHeight="1" x14ac:dyDescent="0.25">
      <c r="B225" s="79" t="s">
        <v>506</v>
      </c>
      <c r="C225" s="199" t="s">
        <v>518</v>
      </c>
      <c r="D225" s="189">
        <f t="shared" si="25"/>
        <v>0</v>
      </c>
      <c r="E225" s="287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190"/>
      <c r="Q225" s="190"/>
      <c r="R225" s="190"/>
      <c r="S225" s="190"/>
      <c r="T225" s="190"/>
      <c r="U225" s="190"/>
      <c r="V225" s="190"/>
      <c r="W225" s="288"/>
      <c r="X225" s="189">
        <f t="shared" si="27"/>
        <v>0</v>
      </c>
      <c r="Y225" s="334"/>
      <c r="Z225" s="310"/>
      <c r="AA225" s="190"/>
      <c r="AB225" s="190"/>
      <c r="AC225" s="288"/>
      <c r="AD225" s="189">
        <f t="shared" si="28"/>
        <v>0</v>
      </c>
      <c r="AE225" s="287"/>
      <c r="AF225" s="190"/>
      <c r="AG225" s="190"/>
      <c r="AH225" s="190"/>
      <c r="AI225" s="190"/>
      <c r="AJ225" s="85"/>
      <c r="AK225" s="85">
        <f>Раздел2!I226</f>
        <v>0</v>
      </c>
      <c r="AL225" s="85">
        <f>Раздел2!J226</f>
        <v>0</v>
      </c>
      <c r="AM225" s="85">
        <f>Раздел2!K226</f>
        <v>0</v>
      </c>
      <c r="AN225" s="85">
        <f>Раздел2!L226</f>
        <v>0</v>
      </c>
      <c r="AO225" s="89">
        <f>Раздел2!J239</f>
        <v>0</v>
      </c>
      <c r="AP225" s="89">
        <f>Раздел2!K239</f>
        <v>0</v>
      </c>
      <c r="AQ225" s="85">
        <f>Раздел2!L239</f>
        <v>0</v>
      </c>
    </row>
    <row r="226" spans="2:43" ht="15.75" customHeight="1" x14ac:dyDescent="0.25">
      <c r="B226" s="79" t="s">
        <v>508</v>
      </c>
      <c r="C226" s="199" t="s">
        <v>520</v>
      </c>
      <c r="D226" s="189">
        <f t="shared" si="25"/>
        <v>0</v>
      </c>
      <c r="E226" s="189">
        <f>SUM(E227:E230)</f>
        <v>0</v>
      </c>
      <c r="F226" s="189">
        <f t="shared" ref="F226:AI226" si="30">SUM(F227:F230)</f>
        <v>0</v>
      </c>
      <c r="G226" s="189">
        <f t="shared" si="30"/>
        <v>0</v>
      </c>
      <c r="H226" s="189">
        <f t="shared" si="30"/>
        <v>0</v>
      </c>
      <c r="I226" s="189">
        <f t="shared" si="30"/>
        <v>0</v>
      </c>
      <c r="J226" s="189">
        <f t="shared" si="30"/>
        <v>0</v>
      </c>
      <c r="K226" s="189">
        <f t="shared" si="30"/>
        <v>0</v>
      </c>
      <c r="L226" s="189">
        <f t="shared" si="30"/>
        <v>0</v>
      </c>
      <c r="M226" s="189">
        <f t="shared" si="30"/>
        <v>0</v>
      </c>
      <c r="N226" s="189">
        <f t="shared" si="30"/>
        <v>0</v>
      </c>
      <c r="O226" s="189">
        <f t="shared" si="30"/>
        <v>0</v>
      </c>
      <c r="P226" s="189">
        <f t="shared" si="30"/>
        <v>0</v>
      </c>
      <c r="Q226" s="189">
        <f t="shared" si="30"/>
        <v>0</v>
      </c>
      <c r="R226" s="189">
        <f t="shared" si="30"/>
        <v>0</v>
      </c>
      <c r="S226" s="189">
        <f t="shared" si="30"/>
        <v>0</v>
      </c>
      <c r="T226" s="189">
        <f t="shared" si="30"/>
        <v>0</v>
      </c>
      <c r="U226" s="189">
        <f t="shared" si="30"/>
        <v>0</v>
      </c>
      <c r="V226" s="189">
        <f t="shared" si="30"/>
        <v>0</v>
      </c>
      <c r="W226" s="189">
        <f t="shared" si="30"/>
        <v>0</v>
      </c>
      <c r="X226" s="189">
        <f t="shared" si="27"/>
        <v>0</v>
      </c>
      <c r="Y226" s="189">
        <f t="shared" si="30"/>
        <v>0</v>
      </c>
      <c r="Z226" s="189">
        <f t="shared" si="30"/>
        <v>0</v>
      </c>
      <c r="AA226" s="189">
        <f t="shared" si="30"/>
        <v>0</v>
      </c>
      <c r="AB226" s="189">
        <f t="shared" si="30"/>
        <v>0</v>
      </c>
      <c r="AC226" s="189">
        <f t="shared" si="30"/>
        <v>0</v>
      </c>
      <c r="AD226" s="189">
        <f t="shared" si="28"/>
        <v>0</v>
      </c>
      <c r="AE226" s="189">
        <f t="shared" si="30"/>
        <v>0</v>
      </c>
      <c r="AF226" s="189">
        <f t="shared" si="30"/>
        <v>0</v>
      </c>
      <c r="AG226" s="189">
        <f t="shared" si="30"/>
        <v>0</v>
      </c>
      <c r="AH226" s="189">
        <f t="shared" si="30"/>
        <v>0</v>
      </c>
      <c r="AI226" s="189">
        <f t="shared" si="30"/>
        <v>0</v>
      </c>
      <c r="AK226" s="85">
        <f>Раздел2!I227</f>
        <v>0</v>
      </c>
      <c r="AL226" s="85">
        <f>Раздел2!J227</f>
        <v>0</v>
      </c>
      <c r="AM226" s="85">
        <f>Раздел2!K227</f>
        <v>0</v>
      </c>
      <c r="AN226" s="85">
        <f>Раздел2!L227</f>
        <v>0</v>
      </c>
      <c r="AO226" s="89">
        <f>Раздел2!J240</f>
        <v>0</v>
      </c>
      <c r="AP226" s="89">
        <f>Раздел2!K240</f>
        <v>0</v>
      </c>
      <c r="AQ226" s="85">
        <f>Раздел2!L240</f>
        <v>0</v>
      </c>
    </row>
    <row r="227" spans="2:43" ht="21" x14ac:dyDescent="0.25">
      <c r="B227" s="78" t="s">
        <v>510</v>
      </c>
      <c r="C227" s="199" t="s">
        <v>522</v>
      </c>
      <c r="D227" s="189">
        <f t="shared" si="25"/>
        <v>0</v>
      </c>
      <c r="E227" s="324"/>
      <c r="F227" s="285"/>
      <c r="G227" s="285"/>
      <c r="H227" s="285"/>
      <c r="I227" s="285"/>
      <c r="J227" s="285"/>
      <c r="K227" s="285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325"/>
      <c r="X227" s="189">
        <f t="shared" si="27"/>
        <v>0</v>
      </c>
      <c r="Y227" s="324"/>
      <c r="Z227" s="192"/>
      <c r="AA227" s="192"/>
      <c r="AB227" s="192"/>
      <c r="AC227" s="325"/>
      <c r="AD227" s="189">
        <f t="shared" si="28"/>
        <v>0</v>
      </c>
      <c r="AE227" s="330"/>
      <c r="AF227" s="192"/>
      <c r="AG227" s="192"/>
      <c r="AH227" s="192"/>
      <c r="AI227" s="192"/>
      <c r="AK227" s="85">
        <f>Раздел2!I228</f>
        <v>0</v>
      </c>
      <c r="AL227" s="85">
        <f>Раздел2!J228</f>
        <v>0</v>
      </c>
      <c r="AM227" s="85">
        <f>Раздел2!K228</f>
        <v>0</v>
      </c>
      <c r="AN227" s="85">
        <f>Раздел2!L228</f>
        <v>0</v>
      </c>
      <c r="AO227" s="89">
        <f>Раздел2!J241</f>
        <v>0</v>
      </c>
      <c r="AP227" s="89">
        <f>Раздел2!K241</f>
        <v>0</v>
      </c>
      <c r="AQ227" s="85">
        <f>Раздел2!L241</f>
        <v>0</v>
      </c>
    </row>
    <row r="228" spans="2:43" ht="15.75" customHeight="1" x14ac:dyDescent="0.25">
      <c r="B228" s="78" t="s">
        <v>512</v>
      </c>
      <c r="C228" s="199" t="s">
        <v>524</v>
      </c>
      <c r="D228" s="189">
        <f t="shared" si="25"/>
        <v>0</v>
      </c>
      <c r="E228" s="214"/>
      <c r="F228" s="181"/>
      <c r="G228" s="181"/>
      <c r="H228" s="181"/>
      <c r="I228" s="181"/>
      <c r="J228" s="181"/>
      <c r="K228" s="181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326"/>
      <c r="X228" s="189">
        <f t="shared" si="27"/>
        <v>0</v>
      </c>
      <c r="Y228" s="323"/>
      <c r="Z228" s="309"/>
      <c r="AA228" s="182"/>
      <c r="AB228" s="182"/>
      <c r="AC228" s="326"/>
      <c r="AD228" s="189">
        <f t="shared" si="28"/>
        <v>0</v>
      </c>
      <c r="AE228" s="221"/>
      <c r="AF228" s="182"/>
      <c r="AG228" s="182"/>
      <c r="AH228" s="182"/>
      <c r="AI228" s="182"/>
      <c r="AK228" s="85">
        <f>Раздел2!I229</f>
        <v>0</v>
      </c>
      <c r="AL228" s="85">
        <f>Раздел2!J229</f>
        <v>0</v>
      </c>
      <c r="AM228" s="85">
        <f>Раздел2!K229</f>
        <v>0</v>
      </c>
      <c r="AN228" s="85">
        <f>Раздел2!L229</f>
        <v>0</v>
      </c>
      <c r="AO228" s="89">
        <f>Раздел2!J242</f>
        <v>0</v>
      </c>
      <c r="AP228" s="89">
        <f>Раздел2!K242</f>
        <v>0</v>
      </c>
      <c r="AQ228" s="85">
        <f>Раздел2!L242</f>
        <v>0</v>
      </c>
    </row>
    <row r="229" spans="2:43" ht="15.75" customHeight="1" x14ac:dyDescent="0.25">
      <c r="B229" s="78" t="s">
        <v>514</v>
      </c>
      <c r="C229" s="199" t="s">
        <v>526</v>
      </c>
      <c r="D229" s="189">
        <f t="shared" si="25"/>
        <v>0</v>
      </c>
      <c r="E229" s="214"/>
      <c r="F229" s="181"/>
      <c r="G229" s="181"/>
      <c r="H229" s="181"/>
      <c r="I229" s="181"/>
      <c r="J229" s="181"/>
      <c r="K229" s="181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326"/>
      <c r="X229" s="189">
        <f t="shared" si="27"/>
        <v>0</v>
      </c>
      <c r="Y229" s="323"/>
      <c r="Z229" s="309"/>
      <c r="AA229" s="182"/>
      <c r="AB229" s="182"/>
      <c r="AC229" s="326"/>
      <c r="AD229" s="189">
        <f t="shared" si="28"/>
        <v>0</v>
      </c>
      <c r="AE229" s="221"/>
      <c r="AF229" s="182"/>
      <c r="AG229" s="182"/>
      <c r="AH229" s="182"/>
      <c r="AI229" s="182"/>
      <c r="AK229" s="85">
        <f>Раздел2!I230</f>
        <v>0</v>
      </c>
      <c r="AL229" s="85">
        <f>Раздел2!J230</f>
        <v>0</v>
      </c>
      <c r="AM229" s="85">
        <f>Раздел2!K230</f>
        <v>0</v>
      </c>
      <c r="AN229" s="85">
        <f>Раздел2!L230</f>
        <v>0</v>
      </c>
      <c r="AO229" s="89">
        <f>Раздел2!J243</f>
        <v>0</v>
      </c>
      <c r="AP229" s="89">
        <f>Раздел2!K243</f>
        <v>0</v>
      </c>
      <c r="AQ229" s="85">
        <f>Раздел2!L243</f>
        <v>0</v>
      </c>
    </row>
    <row r="230" spans="2:43" ht="15.75" customHeight="1" x14ac:dyDescent="0.25">
      <c r="B230" s="78" t="s">
        <v>517</v>
      </c>
      <c r="C230" s="199" t="s">
        <v>528</v>
      </c>
      <c r="D230" s="189">
        <f t="shared" si="25"/>
        <v>0</v>
      </c>
      <c r="E230" s="214"/>
      <c r="F230" s="181"/>
      <c r="G230" s="181"/>
      <c r="H230" s="181"/>
      <c r="I230" s="181"/>
      <c r="J230" s="181"/>
      <c r="K230" s="181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326"/>
      <c r="X230" s="189">
        <f t="shared" si="27"/>
        <v>0</v>
      </c>
      <c r="Y230" s="323"/>
      <c r="Z230" s="309"/>
      <c r="AA230" s="182"/>
      <c r="AB230" s="182"/>
      <c r="AC230" s="326"/>
      <c r="AD230" s="189">
        <f t="shared" si="28"/>
        <v>0</v>
      </c>
      <c r="AE230" s="214"/>
      <c r="AF230" s="182"/>
      <c r="AG230" s="182"/>
      <c r="AH230" s="182"/>
      <c r="AI230" s="182"/>
      <c r="AK230" s="85">
        <f>Раздел2!I231</f>
        <v>0</v>
      </c>
      <c r="AL230" s="85">
        <f>Раздел2!J231</f>
        <v>0</v>
      </c>
      <c r="AM230" s="85">
        <f>Раздел2!K231</f>
        <v>0</v>
      </c>
      <c r="AN230" s="85">
        <f>Раздел2!L231</f>
        <v>0</v>
      </c>
      <c r="AO230" s="89">
        <f>Раздел2!J244</f>
        <v>0</v>
      </c>
      <c r="AP230" s="89">
        <f>Раздел2!K244</f>
        <v>0</v>
      </c>
      <c r="AQ230" s="85">
        <f>Раздел2!L244</f>
        <v>0</v>
      </c>
    </row>
    <row r="231" spans="2:43" x14ac:dyDescent="0.25">
      <c r="B231" s="130" t="s">
        <v>519</v>
      </c>
      <c r="C231" s="199" t="s">
        <v>530</v>
      </c>
      <c r="D231" s="189">
        <f t="shared" si="25"/>
        <v>0</v>
      </c>
      <c r="E231" s="214"/>
      <c r="F231" s="181"/>
      <c r="G231" s="181"/>
      <c r="H231" s="181"/>
      <c r="I231" s="181"/>
      <c r="J231" s="181"/>
      <c r="K231" s="181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326"/>
      <c r="X231" s="189">
        <f t="shared" si="27"/>
        <v>0</v>
      </c>
      <c r="Y231" s="323"/>
      <c r="Z231" s="309"/>
      <c r="AA231" s="182"/>
      <c r="AB231" s="182"/>
      <c r="AC231" s="326"/>
      <c r="AD231" s="189">
        <f t="shared" si="28"/>
        <v>0</v>
      </c>
      <c r="AE231" s="214"/>
      <c r="AF231" s="182"/>
      <c r="AG231" s="182"/>
      <c r="AH231" s="182"/>
      <c r="AI231" s="182"/>
      <c r="AK231" s="85">
        <f>Раздел2!I232</f>
        <v>0</v>
      </c>
      <c r="AL231" s="85">
        <f>Раздел2!J232</f>
        <v>0</v>
      </c>
      <c r="AM231" s="85">
        <f>Раздел2!K232</f>
        <v>0</v>
      </c>
      <c r="AN231" s="85">
        <f>Раздел2!L232</f>
        <v>0</v>
      </c>
      <c r="AO231" s="89">
        <f>Раздел2!J245</f>
        <v>0</v>
      </c>
      <c r="AP231" s="89">
        <f>Раздел2!K245</f>
        <v>0</v>
      </c>
      <c r="AQ231" s="85">
        <f>Раздел2!L245</f>
        <v>0</v>
      </c>
    </row>
    <row r="232" spans="2:43" ht="16.5" customHeight="1" x14ac:dyDescent="0.25">
      <c r="B232" s="130" t="s">
        <v>521</v>
      </c>
      <c r="C232" s="199" t="s">
        <v>532</v>
      </c>
      <c r="D232" s="189">
        <f t="shared" si="25"/>
        <v>0</v>
      </c>
      <c r="E232" s="221"/>
      <c r="F232" s="181"/>
      <c r="G232" s="181"/>
      <c r="H232" s="181"/>
      <c r="I232" s="181"/>
      <c r="J232" s="181"/>
      <c r="K232" s="181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343"/>
      <c r="X232" s="189">
        <f t="shared" si="27"/>
        <v>0</v>
      </c>
      <c r="Y232" s="323"/>
      <c r="Z232" s="309"/>
      <c r="AA232" s="182"/>
      <c r="AB232" s="182"/>
      <c r="AC232" s="326"/>
      <c r="AD232" s="189">
        <f t="shared" si="28"/>
        <v>0</v>
      </c>
      <c r="AE232" s="214"/>
      <c r="AF232" s="182"/>
      <c r="AG232" s="182"/>
      <c r="AH232" s="182"/>
      <c r="AI232" s="182"/>
      <c r="AK232" s="85">
        <f>Раздел2!I233</f>
        <v>0</v>
      </c>
      <c r="AL232" s="85">
        <f>Раздел2!J233</f>
        <v>0</v>
      </c>
      <c r="AM232" s="85">
        <f>Раздел2!K233</f>
        <v>0</v>
      </c>
      <c r="AN232" s="85">
        <f>Раздел2!L233</f>
        <v>0</v>
      </c>
      <c r="AO232" s="89"/>
      <c r="AP232" s="89"/>
      <c r="AQ232" s="85"/>
    </row>
    <row r="233" spans="2:43" x14ac:dyDescent="0.25">
      <c r="B233" s="130" t="s">
        <v>523</v>
      </c>
      <c r="C233" s="199" t="s">
        <v>534</v>
      </c>
      <c r="D233" s="189">
        <f t="shared" si="25"/>
        <v>0</v>
      </c>
      <c r="E233" s="221"/>
      <c r="F233" s="181"/>
      <c r="G233" s="181"/>
      <c r="H233" s="181"/>
      <c r="I233" s="181"/>
      <c r="J233" s="181"/>
      <c r="K233" s="181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343"/>
      <c r="X233" s="189">
        <f t="shared" si="27"/>
        <v>0</v>
      </c>
      <c r="Y233" s="323"/>
      <c r="Z233" s="309"/>
      <c r="AA233" s="182"/>
      <c r="AB233" s="182"/>
      <c r="AC233" s="326"/>
      <c r="AD233" s="189">
        <f t="shared" si="28"/>
        <v>0</v>
      </c>
      <c r="AE233" s="214"/>
      <c r="AF233" s="182"/>
      <c r="AG233" s="182"/>
      <c r="AH233" s="182"/>
      <c r="AI233" s="182"/>
      <c r="AK233" s="85">
        <f>Раздел2!I234</f>
        <v>0</v>
      </c>
      <c r="AL233" s="85">
        <f>Раздел2!J234</f>
        <v>0</v>
      </c>
      <c r="AM233" s="85">
        <f>Раздел2!K234</f>
        <v>0</v>
      </c>
      <c r="AN233" s="85">
        <f>Раздел2!L234</f>
        <v>0</v>
      </c>
      <c r="AO233" s="89">
        <f>Раздел2!J246</f>
        <v>0</v>
      </c>
      <c r="AP233" s="89">
        <f>Раздел2!K246</f>
        <v>0</v>
      </c>
      <c r="AQ233" s="85">
        <f>Раздел2!L246</f>
        <v>0</v>
      </c>
    </row>
    <row r="234" spans="2:43" ht="15.75" customHeight="1" x14ac:dyDescent="0.25">
      <c r="B234" s="130" t="s">
        <v>525</v>
      </c>
      <c r="C234" s="199" t="s">
        <v>536</v>
      </c>
      <c r="D234" s="189">
        <f t="shared" si="25"/>
        <v>0</v>
      </c>
      <c r="E234" s="333"/>
      <c r="F234" s="281"/>
      <c r="G234" s="281"/>
      <c r="H234" s="281"/>
      <c r="I234" s="281"/>
      <c r="J234" s="281"/>
      <c r="K234" s="281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344"/>
      <c r="X234" s="189">
        <f t="shared" si="27"/>
        <v>0</v>
      </c>
      <c r="Y234" s="334"/>
      <c r="Z234" s="310"/>
      <c r="AA234" s="190"/>
      <c r="AB234" s="190"/>
      <c r="AC234" s="288"/>
      <c r="AD234" s="189">
        <f t="shared" si="28"/>
        <v>0</v>
      </c>
      <c r="AE234" s="287"/>
      <c r="AF234" s="190"/>
      <c r="AG234" s="190"/>
      <c r="AH234" s="190"/>
      <c r="AI234" s="190"/>
      <c r="AK234" s="85">
        <f>Раздел2!I235</f>
        <v>0</v>
      </c>
      <c r="AL234" s="85">
        <f>Раздел2!J235</f>
        <v>0</v>
      </c>
      <c r="AM234" s="85">
        <f>Раздел2!K235</f>
        <v>0</v>
      </c>
      <c r="AN234" s="85">
        <f>Раздел2!L235</f>
        <v>0</v>
      </c>
      <c r="AO234" s="89">
        <f>Раздел2!J247</f>
        <v>0</v>
      </c>
      <c r="AP234" s="89">
        <f>Раздел2!K247</f>
        <v>0</v>
      </c>
      <c r="AQ234" s="85">
        <f>Раздел2!L247</f>
        <v>0</v>
      </c>
    </row>
    <row r="235" spans="2:43" ht="15.75" customHeight="1" x14ac:dyDescent="0.25">
      <c r="B235" s="130" t="s">
        <v>527</v>
      </c>
      <c r="C235" s="199" t="s">
        <v>538</v>
      </c>
      <c r="D235" s="189">
        <f t="shared" si="25"/>
        <v>0</v>
      </c>
      <c r="E235" s="189">
        <f>SUM(E236:E241)</f>
        <v>0</v>
      </c>
      <c r="F235" s="189">
        <f t="shared" ref="F235:AI235" si="31">SUM(F236:F241)</f>
        <v>0</v>
      </c>
      <c r="G235" s="189">
        <f t="shared" si="31"/>
        <v>0</v>
      </c>
      <c r="H235" s="189">
        <f t="shared" si="31"/>
        <v>0</v>
      </c>
      <c r="I235" s="189">
        <f t="shared" si="31"/>
        <v>0</v>
      </c>
      <c r="J235" s="189">
        <f t="shared" si="31"/>
        <v>0</v>
      </c>
      <c r="K235" s="189">
        <f t="shared" si="31"/>
        <v>0</v>
      </c>
      <c r="L235" s="189">
        <f t="shared" si="31"/>
        <v>0</v>
      </c>
      <c r="M235" s="189">
        <f t="shared" si="31"/>
        <v>0</v>
      </c>
      <c r="N235" s="189">
        <f t="shared" si="31"/>
        <v>0</v>
      </c>
      <c r="O235" s="189">
        <f t="shared" si="31"/>
        <v>0</v>
      </c>
      <c r="P235" s="189">
        <f t="shared" si="31"/>
        <v>0</v>
      </c>
      <c r="Q235" s="189">
        <f t="shared" si="31"/>
        <v>0</v>
      </c>
      <c r="R235" s="189">
        <f t="shared" si="31"/>
        <v>0</v>
      </c>
      <c r="S235" s="189">
        <f t="shared" si="31"/>
        <v>0</v>
      </c>
      <c r="T235" s="189">
        <f t="shared" si="31"/>
        <v>0</v>
      </c>
      <c r="U235" s="189">
        <f t="shared" si="31"/>
        <v>0</v>
      </c>
      <c r="V235" s="189">
        <f t="shared" si="31"/>
        <v>0</v>
      </c>
      <c r="W235" s="189">
        <f t="shared" si="31"/>
        <v>0</v>
      </c>
      <c r="X235" s="189">
        <f t="shared" si="27"/>
        <v>0</v>
      </c>
      <c r="Y235" s="189">
        <f t="shared" si="31"/>
        <v>0</v>
      </c>
      <c r="Z235" s="189">
        <f t="shared" si="31"/>
        <v>0</v>
      </c>
      <c r="AA235" s="189">
        <f t="shared" si="31"/>
        <v>0</v>
      </c>
      <c r="AB235" s="189">
        <f t="shared" si="31"/>
        <v>0</v>
      </c>
      <c r="AC235" s="189">
        <f t="shared" si="31"/>
        <v>0</v>
      </c>
      <c r="AD235" s="189">
        <f t="shared" si="28"/>
        <v>0</v>
      </c>
      <c r="AE235" s="189">
        <f t="shared" si="31"/>
        <v>0</v>
      </c>
      <c r="AF235" s="189">
        <f t="shared" si="31"/>
        <v>0</v>
      </c>
      <c r="AG235" s="189">
        <f t="shared" si="31"/>
        <v>0</v>
      </c>
      <c r="AH235" s="189">
        <f t="shared" si="31"/>
        <v>0</v>
      </c>
      <c r="AI235" s="189">
        <f t="shared" si="31"/>
        <v>0</v>
      </c>
      <c r="AK235" s="85">
        <f>Раздел2!I236</f>
        <v>0</v>
      </c>
      <c r="AL235" s="85">
        <f>Раздел2!J236</f>
        <v>0</v>
      </c>
      <c r="AM235" s="85">
        <f>Раздел2!K236</f>
        <v>0</v>
      </c>
      <c r="AN235" s="85">
        <f>Раздел2!L236</f>
        <v>0</v>
      </c>
      <c r="AO235" s="89">
        <f>Раздел2!J248</f>
        <v>0</v>
      </c>
      <c r="AP235" s="89">
        <f>Раздел2!K248</f>
        <v>0</v>
      </c>
      <c r="AQ235" s="85">
        <f>Раздел2!L248</f>
        <v>0</v>
      </c>
    </row>
    <row r="236" spans="2:43" ht="21" x14ac:dyDescent="0.25">
      <c r="B236" s="78" t="s">
        <v>529</v>
      </c>
      <c r="C236" s="199" t="s">
        <v>540</v>
      </c>
      <c r="D236" s="189">
        <f t="shared" si="25"/>
        <v>0</v>
      </c>
      <c r="E236" s="324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325"/>
      <c r="X236" s="189">
        <f t="shared" si="27"/>
        <v>0</v>
      </c>
      <c r="Y236" s="324"/>
      <c r="Z236" s="192"/>
      <c r="AA236" s="192"/>
      <c r="AB236" s="192"/>
      <c r="AC236" s="325"/>
      <c r="AD236" s="189">
        <f t="shared" si="28"/>
        <v>0</v>
      </c>
      <c r="AE236" s="324"/>
      <c r="AF236" s="192"/>
      <c r="AG236" s="192"/>
      <c r="AH236" s="192"/>
      <c r="AI236" s="192"/>
      <c r="AK236" s="85">
        <f>Раздел2!I237</f>
        <v>0</v>
      </c>
      <c r="AL236" s="85">
        <f>Раздел2!J237</f>
        <v>0</v>
      </c>
      <c r="AM236" s="85">
        <f>Раздел2!K237</f>
        <v>0</v>
      </c>
      <c r="AN236" s="85">
        <f>Раздел2!L237</f>
        <v>0</v>
      </c>
      <c r="AO236" s="89">
        <f>Раздел2!J253</f>
        <v>0</v>
      </c>
      <c r="AP236" s="89">
        <f>Раздел2!K253</f>
        <v>0</v>
      </c>
      <c r="AQ236" s="85">
        <f>Раздел2!L253</f>
        <v>0</v>
      </c>
    </row>
    <row r="237" spans="2:43" ht="15.75" customHeight="1" x14ac:dyDescent="0.25">
      <c r="B237" s="78" t="s">
        <v>531</v>
      </c>
      <c r="C237" s="199" t="s">
        <v>542</v>
      </c>
      <c r="D237" s="189">
        <f t="shared" si="25"/>
        <v>0</v>
      </c>
      <c r="E237" s="214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326"/>
      <c r="X237" s="189">
        <f t="shared" si="27"/>
        <v>0</v>
      </c>
      <c r="Y237" s="214"/>
      <c r="Z237" s="182"/>
      <c r="AA237" s="182"/>
      <c r="AB237" s="182"/>
      <c r="AC237" s="326"/>
      <c r="AD237" s="189">
        <f t="shared" si="28"/>
        <v>0</v>
      </c>
      <c r="AE237" s="214"/>
      <c r="AF237" s="182"/>
      <c r="AG237" s="182"/>
      <c r="AH237" s="182"/>
      <c r="AI237" s="182"/>
      <c r="AK237" s="85">
        <f>Раздел2!I238</f>
        <v>0</v>
      </c>
      <c r="AL237" s="85">
        <f>Раздел2!J238</f>
        <v>0</v>
      </c>
      <c r="AM237" s="85">
        <f>Раздел2!K238</f>
        <v>0</v>
      </c>
      <c r="AN237" s="85">
        <f>Раздел2!L238</f>
        <v>0</v>
      </c>
      <c r="AO237" s="89">
        <f>Раздел2!J254</f>
        <v>0</v>
      </c>
      <c r="AP237" s="89">
        <f>Раздел2!K254</f>
        <v>0</v>
      </c>
      <c r="AQ237" s="85">
        <f>Раздел2!L254</f>
        <v>0</v>
      </c>
    </row>
    <row r="238" spans="2:43" ht="15.75" customHeight="1" x14ac:dyDescent="0.25">
      <c r="B238" s="78" t="s">
        <v>533</v>
      </c>
      <c r="C238" s="199" t="s">
        <v>544</v>
      </c>
      <c r="D238" s="189">
        <f t="shared" si="25"/>
        <v>0</v>
      </c>
      <c r="E238" s="214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326"/>
      <c r="X238" s="189">
        <f t="shared" si="27"/>
        <v>0</v>
      </c>
      <c r="Y238" s="323"/>
      <c r="Z238" s="309"/>
      <c r="AA238" s="312"/>
      <c r="AB238" s="312"/>
      <c r="AC238" s="332"/>
      <c r="AD238" s="189">
        <f t="shared" si="28"/>
        <v>0</v>
      </c>
      <c r="AE238" s="331"/>
      <c r="AF238" s="312"/>
      <c r="AG238" s="312"/>
      <c r="AH238" s="312"/>
      <c r="AI238" s="312"/>
      <c r="AK238" s="85">
        <f>Раздел2!I239</f>
        <v>0</v>
      </c>
      <c r="AL238" s="85">
        <f>Раздел2!J239</f>
        <v>0</v>
      </c>
      <c r="AM238" s="85">
        <f>Раздел2!K239</f>
        <v>0</v>
      </c>
      <c r="AN238" s="85">
        <f>Раздел2!L239</f>
        <v>0</v>
      </c>
      <c r="AO238" s="89">
        <f>Раздел2!J255</f>
        <v>0</v>
      </c>
      <c r="AP238" s="89">
        <f>Раздел2!K255</f>
        <v>0</v>
      </c>
      <c r="AQ238" s="85">
        <f>Раздел2!L255</f>
        <v>0</v>
      </c>
    </row>
    <row r="239" spans="2:43" x14ac:dyDescent="0.25">
      <c r="B239" s="78" t="s">
        <v>535</v>
      </c>
      <c r="C239" s="199" t="s">
        <v>546</v>
      </c>
      <c r="D239" s="189">
        <f t="shared" si="25"/>
        <v>0</v>
      </c>
      <c r="E239" s="214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326"/>
      <c r="X239" s="189">
        <f t="shared" si="27"/>
        <v>0</v>
      </c>
      <c r="Y239" s="323"/>
      <c r="Z239" s="309"/>
      <c r="AA239" s="182"/>
      <c r="AB239" s="182"/>
      <c r="AC239" s="326"/>
      <c r="AD239" s="189">
        <f t="shared" si="28"/>
        <v>0</v>
      </c>
      <c r="AE239" s="214"/>
      <c r="AF239" s="182"/>
      <c r="AG239" s="182"/>
      <c r="AH239" s="182"/>
      <c r="AI239" s="182"/>
      <c r="AK239" s="85">
        <f>Раздел2!I240</f>
        <v>0</v>
      </c>
      <c r="AL239" s="85">
        <f>Раздел2!J240</f>
        <v>0</v>
      </c>
      <c r="AM239" s="85">
        <f>Раздел2!K240</f>
        <v>0</v>
      </c>
      <c r="AN239" s="85">
        <f>Раздел2!L240</f>
        <v>0</v>
      </c>
      <c r="AO239" s="89">
        <f>Раздел2!J256</f>
        <v>0</v>
      </c>
      <c r="AP239" s="89">
        <f>Раздел2!K256</f>
        <v>0</v>
      </c>
      <c r="AQ239" s="85">
        <f>Раздел2!L256</f>
        <v>0</v>
      </c>
    </row>
    <row r="240" spans="2:43" ht="15.75" customHeight="1" x14ac:dyDescent="0.25">
      <c r="B240" s="78" t="s">
        <v>537</v>
      </c>
      <c r="C240" s="199" t="s">
        <v>548</v>
      </c>
      <c r="D240" s="189">
        <f t="shared" si="25"/>
        <v>0</v>
      </c>
      <c r="E240" s="214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326"/>
      <c r="X240" s="189">
        <f t="shared" si="27"/>
        <v>0</v>
      </c>
      <c r="Y240" s="323"/>
      <c r="Z240" s="309"/>
      <c r="AA240" s="182"/>
      <c r="AB240" s="182"/>
      <c r="AC240" s="326"/>
      <c r="AD240" s="189">
        <f t="shared" si="28"/>
        <v>0</v>
      </c>
      <c r="AE240" s="221"/>
      <c r="AF240" s="182"/>
      <c r="AG240" s="182"/>
      <c r="AH240" s="182"/>
      <c r="AI240" s="182"/>
      <c r="AK240" s="85">
        <f>Раздел2!I241</f>
        <v>0</v>
      </c>
      <c r="AL240" s="85">
        <f>Раздел2!J241</f>
        <v>0</v>
      </c>
      <c r="AM240" s="85">
        <f>Раздел2!K241</f>
        <v>0</v>
      </c>
      <c r="AN240" s="85">
        <f>Раздел2!L241</f>
        <v>0</v>
      </c>
      <c r="AO240" s="85"/>
      <c r="AP240" s="85"/>
      <c r="AQ240" s="85"/>
    </row>
    <row r="241" spans="2:43" ht="15.75" customHeight="1" x14ac:dyDescent="0.25">
      <c r="B241" s="78" t="s">
        <v>539</v>
      </c>
      <c r="C241" s="199" t="s">
        <v>550</v>
      </c>
      <c r="D241" s="189">
        <f t="shared" si="25"/>
        <v>0</v>
      </c>
      <c r="E241" s="214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326"/>
      <c r="X241" s="189">
        <f t="shared" si="27"/>
        <v>0</v>
      </c>
      <c r="Y241" s="323"/>
      <c r="Z241" s="309"/>
      <c r="AA241" s="182"/>
      <c r="AB241" s="182"/>
      <c r="AC241" s="326"/>
      <c r="AD241" s="189">
        <f t="shared" si="28"/>
        <v>0</v>
      </c>
      <c r="AE241" s="221"/>
      <c r="AF241" s="182"/>
      <c r="AG241" s="182"/>
      <c r="AH241" s="182"/>
      <c r="AI241" s="182"/>
      <c r="AK241" s="85">
        <f>Раздел2!I242</f>
        <v>0</v>
      </c>
      <c r="AL241" s="85">
        <f>Раздел2!J242</f>
        <v>0</v>
      </c>
      <c r="AM241" s="85">
        <f>Раздел2!K242</f>
        <v>0</v>
      </c>
      <c r="AN241" s="85">
        <f>Раздел2!L242</f>
        <v>0</v>
      </c>
      <c r="AO241" s="85"/>
      <c r="AP241" s="85"/>
      <c r="AQ241" s="85"/>
    </row>
    <row r="242" spans="2:43" ht="15.75" customHeight="1" x14ac:dyDescent="0.25">
      <c r="B242" s="79" t="s">
        <v>541</v>
      </c>
      <c r="C242" s="199" t="s">
        <v>552</v>
      </c>
      <c r="D242" s="189">
        <f t="shared" si="25"/>
        <v>0</v>
      </c>
      <c r="E242" s="287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288"/>
      <c r="X242" s="189">
        <f t="shared" si="27"/>
        <v>0</v>
      </c>
      <c r="Y242" s="334"/>
      <c r="Z242" s="310"/>
      <c r="AA242" s="190"/>
      <c r="AB242" s="190"/>
      <c r="AC242" s="288"/>
      <c r="AD242" s="189">
        <f t="shared" si="28"/>
        <v>0</v>
      </c>
      <c r="AE242" s="333"/>
      <c r="AF242" s="190"/>
      <c r="AG242" s="190"/>
      <c r="AH242" s="190"/>
      <c r="AI242" s="190"/>
      <c r="AK242" s="85">
        <f>Раздел2!I243</f>
        <v>0</v>
      </c>
      <c r="AL242" s="85">
        <f>Раздел2!J243</f>
        <v>0</v>
      </c>
      <c r="AM242" s="85">
        <f>Раздел2!K243</f>
        <v>0</v>
      </c>
      <c r="AN242" s="85">
        <f>Раздел2!L243</f>
        <v>0</v>
      </c>
      <c r="AO242" s="85"/>
      <c r="AP242" s="85"/>
      <c r="AQ242" s="85"/>
    </row>
    <row r="243" spans="2:43" ht="15.75" customHeight="1" x14ac:dyDescent="0.25">
      <c r="B243" s="79" t="s">
        <v>543</v>
      </c>
      <c r="C243" s="199" t="s">
        <v>554</v>
      </c>
      <c r="D243" s="189">
        <f t="shared" si="25"/>
        <v>0</v>
      </c>
      <c r="E243" s="189">
        <f>SUM(E244:E249)</f>
        <v>0</v>
      </c>
      <c r="F243" s="189">
        <f t="shared" ref="F243:AI243" si="32">SUM(F244:F249)</f>
        <v>0</v>
      </c>
      <c r="G243" s="189">
        <f t="shared" si="32"/>
        <v>0</v>
      </c>
      <c r="H243" s="189">
        <f t="shared" si="32"/>
        <v>0</v>
      </c>
      <c r="I243" s="189">
        <f t="shared" si="32"/>
        <v>0</v>
      </c>
      <c r="J243" s="189">
        <f t="shared" si="32"/>
        <v>0</v>
      </c>
      <c r="K243" s="189">
        <f t="shared" si="32"/>
        <v>0</v>
      </c>
      <c r="L243" s="189">
        <f t="shared" si="32"/>
        <v>0</v>
      </c>
      <c r="M243" s="189">
        <f t="shared" si="32"/>
        <v>0</v>
      </c>
      <c r="N243" s="189">
        <f t="shared" si="32"/>
        <v>0</v>
      </c>
      <c r="O243" s="189">
        <f t="shared" si="32"/>
        <v>0</v>
      </c>
      <c r="P243" s="189">
        <f t="shared" si="32"/>
        <v>0</v>
      </c>
      <c r="Q243" s="189">
        <f t="shared" si="32"/>
        <v>0</v>
      </c>
      <c r="R243" s="189">
        <f t="shared" si="32"/>
        <v>0</v>
      </c>
      <c r="S243" s="189">
        <f t="shared" si="32"/>
        <v>0</v>
      </c>
      <c r="T243" s="189">
        <f t="shared" si="32"/>
        <v>0</v>
      </c>
      <c r="U243" s="189">
        <f t="shared" si="32"/>
        <v>0</v>
      </c>
      <c r="V243" s="189">
        <f t="shared" si="32"/>
        <v>0</v>
      </c>
      <c r="W243" s="189">
        <f t="shared" si="32"/>
        <v>0</v>
      </c>
      <c r="X243" s="189">
        <f t="shared" si="27"/>
        <v>0</v>
      </c>
      <c r="Y243" s="189">
        <f t="shared" si="32"/>
        <v>0</v>
      </c>
      <c r="Z243" s="189">
        <f t="shared" si="32"/>
        <v>0</v>
      </c>
      <c r="AA243" s="189">
        <f t="shared" si="32"/>
        <v>0</v>
      </c>
      <c r="AB243" s="189">
        <f t="shared" si="32"/>
        <v>0</v>
      </c>
      <c r="AC243" s="189">
        <f t="shared" si="32"/>
        <v>0</v>
      </c>
      <c r="AD243" s="189">
        <f t="shared" si="28"/>
        <v>0</v>
      </c>
      <c r="AE243" s="189">
        <f t="shared" si="32"/>
        <v>0</v>
      </c>
      <c r="AF243" s="189">
        <f t="shared" si="32"/>
        <v>0</v>
      </c>
      <c r="AG243" s="189">
        <f t="shared" si="32"/>
        <v>0</v>
      </c>
      <c r="AH243" s="189">
        <f t="shared" si="32"/>
        <v>0</v>
      </c>
      <c r="AI243" s="189">
        <f t="shared" si="32"/>
        <v>0</v>
      </c>
      <c r="AK243" s="85">
        <f>Раздел2!I244</f>
        <v>0</v>
      </c>
      <c r="AL243" s="85">
        <f>Раздел2!J244</f>
        <v>0</v>
      </c>
      <c r="AM243" s="85">
        <f>Раздел2!K244</f>
        <v>0</v>
      </c>
      <c r="AN243" s="85">
        <f>Раздел2!L244</f>
        <v>0</v>
      </c>
      <c r="AO243" s="85"/>
      <c r="AP243" s="85"/>
      <c r="AQ243" s="85"/>
    </row>
    <row r="244" spans="2:43" ht="21" x14ac:dyDescent="0.25">
      <c r="B244" s="78" t="s">
        <v>545</v>
      </c>
      <c r="C244" s="199" t="s">
        <v>556</v>
      </c>
      <c r="D244" s="189">
        <f t="shared" si="25"/>
        <v>0</v>
      </c>
      <c r="E244" s="324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325"/>
      <c r="X244" s="189">
        <f t="shared" si="27"/>
        <v>0</v>
      </c>
      <c r="Y244" s="335"/>
      <c r="Z244" s="311"/>
      <c r="AA244" s="192"/>
      <c r="AB244" s="192"/>
      <c r="AC244" s="325"/>
      <c r="AD244" s="189">
        <f t="shared" si="28"/>
        <v>0</v>
      </c>
      <c r="AE244" s="330"/>
      <c r="AF244" s="192"/>
      <c r="AG244" s="192"/>
      <c r="AH244" s="192"/>
      <c r="AI244" s="192"/>
      <c r="AK244" s="85">
        <f>Раздел2!I245</f>
        <v>0</v>
      </c>
      <c r="AL244" s="85">
        <f>Раздел2!J245</f>
        <v>0</v>
      </c>
      <c r="AM244" s="85">
        <f>Раздел2!K245</f>
        <v>0</v>
      </c>
      <c r="AN244" s="85">
        <f>Раздел2!L245</f>
        <v>0</v>
      </c>
      <c r="AO244" s="85"/>
      <c r="AP244" s="85"/>
      <c r="AQ244" s="85"/>
    </row>
    <row r="245" spans="2:43" ht="15.75" customHeight="1" x14ac:dyDescent="0.25">
      <c r="B245" s="78" t="s">
        <v>547</v>
      </c>
      <c r="C245" s="199" t="s">
        <v>558</v>
      </c>
      <c r="D245" s="189">
        <f t="shared" si="25"/>
        <v>0</v>
      </c>
      <c r="E245" s="22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343"/>
      <c r="X245" s="189">
        <f t="shared" si="27"/>
        <v>0</v>
      </c>
      <c r="Y245" s="323"/>
      <c r="Z245" s="309"/>
      <c r="AA245" s="309"/>
      <c r="AB245" s="309"/>
      <c r="AC245" s="327"/>
      <c r="AD245" s="189">
        <f t="shared" si="28"/>
        <v>0</v>
      </c>
      <c r="AE245" s="323"/>
      <c r="AF245" s="309"/>
      <c r="AG245" s="309"/>
      <c r="AH245" s="309"/>
      <c r="AI245" s="309"/>
      <c r="AK245" s="85">
        <f>Раздел2!I246</f>
        <v>0</v>
      </c>
      <c r="AL245" s="85">
        <f>Раздел2!J246</f>
        <v>0</v>
      </c>
      <c r="AM245" s="85">
        <f>Раздел2!K246</f>
        <v>0</v>
      </c>
      <c r="AN245" s="85">
        <f>Раздел2!L246</f>
        <v>0</v>
      </c>
      <c r="AO245" s="85"/>
      <c r="AP245" s="85"/>
      <c r="AQ245" s="85"/>
    </row>
    <row r="246" spans="2:43" ht="15.75" customHeight="1" x14ac:dyDescent="0.25">
      <c r="B246" s="78" t="s">
        <v>549</v>
      </c>
      <c r="C246" s="199" t="s">
        <v>560</v>
      </c>
      <c r="D246" s="189">
        <f t="shared" si="25"/>
        <v>0</v>
      </c>
      <c r="E246" s="22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343"/>
      <c r="X246" s="189">
        <f t="shared" si="27"/>
        <v>0</v>
      </c>
      <c r="Y246" s="323"/>
      <c r="Z246" s="309"/>
      <c r="AA246" s="309"/>
      <c r="AB246" s="309"/>
      <c r="AC246" s="327"/>
      <c r="AD246" s="189">
        <f t="shared" si="28"/>
        <v>0</v>
      </c>
      <c r="AE246" s="323"/>
      <c r="AF246" s="309"/>
      <c r="AG246" s="309"/>
      <c r="AH246" s="309"/>
      <c r="AI246" s="309"/>
      <c r="AK246" s="85">
        <f>Раздел2!I247</f>
        <v>0</v>
      </c>
      <c r="AL246" s="85">
        <f>Раздел2!J247</f>
        <v>0</v>
      </c>
      <c r="AM246" s="85">
        <f>Раздел2!K247</f>
        <v>0</v>
      </c>
      <c r="AN246" s="85">
        <f>Раздел2!L247</f>
        <v>0</v>
      </c>
      <c r="AO246" s="85"/>
      <c r="AP246" s="85"/>
      <c r="AQ246" s="85"/>
    </row>
    <row r="247" spans="2:43" x14ac:dyDescent="0.25">
      <c r="B247" s="78" t="s">
        <v>551</v>
      </c>
      <c r="C247" s="199" t="s">
        <v>562</v>
      </c>
      <c r="D247" s="189">
        <f t="shared" si="25"/>
        <v>0</v>
      </c>
      <c r="E247" s="22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343"/>
      <c r="X247" s="189">
        <f t="shared" si="27"/>
        <v>0</v>
      </c>
      <c r="Y247" s="323"/>
      <c r="Z247" s="309"/>
      <c r="AA247" s="309"/>
      <c r="AB247" s="309"/>
      <c r="AC247" s="327"/>
      <c r="AD247" s="189">
        <f t="shared" si="28"/>
        <v>0</v>
      </c>
      <c r="AE247" s="323"/>
      <c r="AF247" s="309"/>
      <c r="AG247" s="309"/>
      <c r="AH247" s="309"/>
      <c r="AI247" s="309"/>
      <c r="AK247" s="85">
        <f>Раздел2!I248</f>
        <v>0</v>
      </c>
      <c r="AL247" s="85">
        <f>Раздел2!J248</f>
        <v>0</v>
      </c>
      <c r="AM247" s="85">
        <f>Раздел2!K248</f>
        <v>0</v>
      </c>
      <c r="AN247" s="85">
        <f>Раздел2!L248</f>
        <v>0</v>
      </c>
      <c r="AO247" s="85"/>
      <c r="AP247" s="85"/>
      <c r="AQ247" s="85"/>
    </row>
    <row r="248" spans="2:43" ht="16.5" customHeight="1" x14ac:dyDescent="0.25">
      <c r="B248" s="131" t="s">
        <v>768</v>
      </c>
      <c r="C248" s="199" t="s">
        <v>564</v>
      </c>
      <c r="D248" s="189">
        <f t="shared" si="25"/>
        <v>0</v>
      </c>
      <c r="E248" s="22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343"/>
      <c r="X248" s="189">
        <f t="shared" si="27"/>
        <v>0</v>
      </c>
      <c r="Y248" s="323"/>
      <c r="Z248" s="309"/>
      <c r="AA248" s="309"/>
      <c r="AB248" s="309"/>
      <c r="AC248" s="327"/>
      <c r="AD248" s="189">
        <f t="shared" si="28"/>
        <v>0</v>
      </c>
      <c r="AE248" s="323"/>
      <c r="AF248" s="309"/>
      <c r="AG248" s="309"/>
      <c r="AH248" s="309"/>
      <c r="AI248" s="309"/>
      <c r="AK248" s="85">
        <f>Раздел2!I249</f>
        <v>0</v>
      </c>
      <c r="AL248" s="85">
        <f>Раздел2!J249</f>
        <v>0</v>
      </c>
      <c r="AM248" s="85">
        <f>Раздел2!K249</f>
        <v>0</v>
      </c>
      <c r="AN248" s="85">
        <f>Раздел2!L249</f>
        <v>0</v>
      </c>
      <c r="AO248" s="85"/>
      <c r="AP248" s="85"/>
      <c r="AQ248" s="85"/>
    </row>
    <row r="249" spans="2:43" ht="15.75" customHeight="1" x14ac:dyDescent="0.25">
      <c r="B249" s="131" t="s">
        <v>769</v>
      </c>
      <c r="C249" s="199" t="s">
        <v>566</v>
      </c>
      <c r="D249" s="189">
        <f t="shared" si="25"/>
        <v>0</v>
      </c>
      <c r="E249" s="221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343"/>
      <c r="X249" s="189">
        <f t="shared" si="27"/>
        <v>0</v>
      </c>
      <c r="Y249" s="323"/>
      <c r="Z249" s="309"/>
      <c r="AA249" s="309"/>
      <c r="AB249" s="309"/>
      <c r="AC249" s="327"/>
      <c r="AD249" s="189">
        <f t="shared" si="28"/>
        <v>0</v>
      </c>
      <c r="AE249" s="323"/>
      <c r="AF249" s="309"/>
      <c r="AG249" s="309"/>
      <c r="AH249" s="309"/>
      <c r="AI249" s="309"/>
      <c r="AK249" s="85">
        <f>Раздел2!I250</f>
        <v>0</v>
      </c>
      <c r="AL249" s="85">
        <f>Раздел2!J250</f>
        <v>0</v>
      </c>
      <c r="AM249" s="85">
        <f>Раздел2!K250</f>
        <v>0</v>
      </c>
      <c r="AN249" s="85">
        <f>Раздел2!L250</f>
        <v>0</v>
      </c>
    </row>
    <row r="250" spans="2:43" x14ac:dyDescent="0.25">
      <c r="B250" s="130" t="s">
        <v>553</v>
      </c>
      <c r="C250" s="199" t="s">
        <v>568</v>
      </c>
      <c r="D250" s="189">
        <f t="shared" si="25"/>
        <v>0</v>
      </c>
      <c r="E250" s="221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343"/>
      <c r="X250" s="189">
        <f t="shared" si="27"/>
        <v>0</v>
      </c>
      <c r="Y250" s="323"/>
      <c r="Z250" s="309"/>
      <c r="AA250" s="309"/>
      <c r="AB250" s="309"/>
      <c r="AC250" s="327"/>
      <c r="AD250" s="189">
        <f t="shared" si="28"/>
        <v>0</v>
      </c>
      <c r="AE250" s="323"/>
      <c r="AF250" s="309"/>
      <c r="AG250" s="309"/>
      <c r="AH250" s="309"/>
      <c r="AI250" s="309"/>
      <c r="AK250" s="85">
        <f>Раздел2!I251</f>
        <v>0</v>
      </c>
      <c r="AL250" s="85">
        <f>Раздел2!J251</f>
        <v>0</v>
      </c>
      <c r="AM250" s="85">
        <f>Раздел2!K251</f>
        <v>0</v>
      </c>
      <c r="AN250" s="85">
        <f>Раздел2!L251</f>
        <v>0</v>
      </c>
    </row>
    <row r="251" spans="2:43" ht="15.75" customHeight="1" x14ac:dyDescent="0.25">
      <c r="B251" s="130" t="s">
        <v>555</v>
      </c>
      <c r="C251" s="199" t="s">
        <v>570</v>
      </c>
      <c r="D251" s="189">
        <f t="shared" si="25"/>
        <v>0</v>
      </c>
      <c r="E251" s="221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343"/>
      <c r="X251" s="189">
        <f t="shared" si="27"/>
        <v>0</v>
      </c>
      <c r="Y251" s="323"/>
      <c r="Z251" s="309"/>
      <c r="AA251" s="309"/>
      <c r="AB251" s="309"/>
      <c r="AC251" s="327"/>
      <c r="AD251" s="189">
        <f t="shared" si="28"/>
        <v>0</v>
      </c>
      <c r="AE251" s="323"/>
      <c r="AF251" s="309"/>
      <c r="AG251" s="309"/>
      <c r="AH251" s="309"/>
      <c r="AI251" s="309"/>
      <c r="AK251" s="85">
        <f>Раздел2!I252</f>
        <v>0</v>
      </c>
      <c r="AL251" s="85">
        <f>Раздел2!J252</f>
        <v>0</v>
      </c>
      <c r="AM251" s="85">
        <f>Раздел2!K252</f>
        <v>0</v>
      </c>
      <c r="AN251" s="85">
        <f>Раздел2!L252</f>
        <v>0</v>
      </c>
    </row>
    <row r="252" spans="2:43" ht="15.75" customHeight="1" x14ac:dyDescent="0.25">
      <c r="B252" s="130" t="s">
        <v>557</v>
      </c>
      <c r="C252" s="199" t="s">
        <v>572</v>
      </c>
      <c r="D252" s="189">
        <f t="shared" si="25"/>
        <v>0</v>
      </c>
      <c r="E252" s="287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288"/>
      <c r="X252" s="189">
        <f t="shared" si="27"/>
        <v>0</v>
      </c>
      <c r="Y252" s="334"/>
      <c r="Z252" s="310"/>
      <c r="AA252" s="190"/>
      <c r="AB252" s="190"/>
      <c r="AC252" s="288"/>
      <c r="AD252" s="189">
        <f t="shared" si="28"/>
        <v>0</v>
      </c>
      <c r="AE252" s="334"/>
      <c r="AF252" s="310"/>
      <c r="AG252" s="310"/>
      <c r="AH252" s="310"/>
      <c r="AI252" s="310"/>
      <c r="AK252" s="85">
        <f>Раздел2!I253</f>
        <v>0</v>
      </c>
      <c r="AL252" s="85">
        <f>Раздел2!J253</f>
        <v>0</v>
      </c>
      <c r="AM252" s="85">
        <f>Раздел2!K253</f>
        <v>0</v>
      </c>
      <c r="AN252" s="85">
        <f>Раздел2!L253</f>
        <v>0</v>
      </c>
    </row>
    <row r="253" spans="2:43" ht="15.75" customHeight="1" x14ac:dyDescent="0.25">
      <c r="B253" s="130" t="s">
        <v>559</v>
      </c>
      <c r="C253" s="199" t="s">
        <v>574</v>
      </c>
      <c r="D253" s="189">
        <f t="shared" si="25"/>
        <v>0</v>
      </c>
      <c r="E253" s="189">
        <f>SUM(E254:E255)</f>
        <v>0</v>
      </c>
      <c r="F253" s="189">
        <f t="shared" ref="F253:AI253" si="33">SUM(F254:F255)</f>
        <v>0</v>
      </c>
      <c r="G253" s="189">
        <f t="shared" si="33"/>
        <v>0</v>
      </c>
      <c r="H253" s="189">
        <f t="shared" si="33"/>
        <v>0</v>
      </c>
      <c r="I253" s="189">
        <f t="shared" si="33"/>
        <v>0</v>
      </c>
      <c r="J253" s="189">
        <f t="shared" si="33"/>
        <v>0</v>
      </c>
      <c r="K253" s="189">
        <f t="shared" si="33"/>
        <v>0</v>
      </c>
      <c r="L253" s="189">
        <f t="shared" si="33"/>
        <v>0</v>
      </c>
      <c r="M253" s="189">
        <f t="shared" si="33"/>
        <v>0</v>
      </c>
      <c r="N253" s="189">
        <f t="shared" si="33"/>
        <v>0</v>
      </c>
      <c r="O253" s="189">
        <f t="shared" si="33"/>
        <v>0</v>
      </c>
      <c r="P253" s="189">
        <f t="shared" si="33"/>
        <v>0</v>
      </c>
      <c r="Q253" s="189">
        <f t="shared" si="33"/>
        <v>0</v>
      </c>
      <c r="R253" s="189">
        <f t="shared" si="33"/>
        <v>0</v>
      </c>
      <c r="S253" s="189">
        <f t="shared" si="33"/>
        <v>0</v>
      </c>
      <c r="T253" s="189">
        <f t="shared" si="33"/>
        <v>0</v>
      </c>
      <c r="U253" s="189">
        <f t="shared" si="33"/>
        <v>0</v>
      </c>
      <c r="V253" s="189">
        <f t="shared" si="33"/>
        <v>0</v>
      </c>
      <c r="W253" s="189">
        <f t="shared" si="33"/>
        <v>0</v>
      </c>
      <c r="X253" s="189">
        <f t="shared" si="27"/>
        <v>0</v>
      </c>
      <c r="Y253" s="189">
        <f t="shared" si="33"/>
        <v>0</v>
      </c>
      <c r="Z253" s="189">
        <f t="shared" si="33"/>
        <v>0</v>
      </c>
      <c r="AA253" s="189">
        <f t="shared" si="33"/>
        <v>0</v>
      </c>
      <c r="AB253" s="189">
        <f t="shared" si="33"/>
        <v>0</v>
      </c>
      <c r="AC253" s="189">
        <f t="shared" si="33"/>
        <v>0</v>
      </c>
      <c r="AD253" s="189">
        <f t="shared" si="28"/>
        <v>0</v>
      </c>
      <c r="AE253" s="189">
        <f t="shared" si="33"/>
        <v>0</v>
      </c>
      <c r="AF253" s="189">
        <f t="shared" si="33"/>
        <v>0</v>
      </c>
      <c r="AG253" s="189">
        <f t="shared" si="33"/>
        <v>0</v>
      </c>
      <c r="AH253" s="189">
        <f t="shared" si="33"/>
        <v>0</v>
      </c>
      <c r="AI253" s="189">
        <f t="shared" si="33"/>
        <v>0</v>
      </c>
      <c r="AK253" s="85">
        <f>Раздел2!I254</f>
        <v>0</v>
      </c>
      <c r="AL253" s="85">
        <f>Раздел2!J254</f>
        <v>0</v>
      </c>
      <c r="AM253" s="85">
        <f>Раздел2!K254</f>
        <v>0</v>
      </c>
      <c r="AN253" s="85">
        <f>Раздел2!L254</f>
        <v>0</v>
      </c>
    </row>
    <row r="254" spans="2:43" ht="21" x14ac:dyDescent="0.25">
      <c r="B254" s="131" t="s">
        <v>561</v>
      </c>
      <c r="C254" s="199" t="s">
        <v>576</v>
      </c>
      <c r="D254" s="189">
        <f t="shared" si="25"/>
        <v>0</v>
      </c>
      <c r="E254" s="330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345"/>
      <c r="X254" s="189">
        <f t="shared" si="27"/>
        <v>0</v>
      </c>
      <c r="Y254" s="335"/>
      <c r="Z254" s="311"/>
      <c r="AA254" s="192"/>
      <c r="AB254" s="192"/>
      <c r="AC254" s="325"/>
      <c r="AD254" s="189">
        <f t="shared" si="28"/>
        <v>0</v>
      </c>
      <c r="AE254" s="335"/>
      <c r="AF254" s="311"/>
      <c r="AG254" s="311"/>
      <c r="AH254" s="311"/>
      <c r="AI254" s="311"/>
      <c r="AK254" s="85">
        <f>Раздел2!I255</f>
        <v>0</v>
      </c>
      <c r="AL254" s="85">
        <f>Раздел2!J255</f>
        <v>0</v>
      </c>
      <c r="AM254" s="85">
        <f>Раздел2!K255</f>
        <v>0</v>
      </c>
      <c r="AN254" s="85">
        <f>Раздел2!L255</f>
        <v>0</v>
      </c>
    </row>
    <row r="255" spans="2:43" ht="15.75" customHeight="1" x14ac:dyDescent="0.25">
      <c r="B255" s="131" t="s">
        <v>563</v>
      </c>
      <c r="C255" s="199" t="s">
        <v>578</v>
      </c>
      <c r="D255" s="189">
        <f t="shared" si="25"/>
        <v>0</v>
      </c>
      <c r="E255" s="333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344"/>
      <c r="X255" s="189">
        <f t="shared" si="27"/>
        <v>0</v>
      </c>
      <c r="Y255" s="334"/>
      <c r="Z255" s="310"/>
      <c r="AA255" s="190"/>
      <c r="AB255" s="190"/>
      <c r="AC255" s="288"/>
      <c r="AD255" s="189">
        <f t="shared" si="28"/>
        <v>0</v>
      </c>
      <c r="AE255" s="334"/>
      <c r="AF255" s="310"/>
      <c r="AG255" s="310"/>
      <c r="AH255" s="310"/>
      <c r="AI255" s="310"/>
      <c r="AK255" s="85">
        <f>Раздел2!I256</f>
        <v>0</v>
      </c>
      <c r="AL255" s="85">
        <f>Раздел2!J256</f>
        <v>0</v>
      </c>
      <c r="AM255" s="85">
        <f>Раздел2!K256</f>
        <v>0</v>
      </c>
      <c r="AN255" s="85">
        <f>Раздел2!L256</f>
        <v>0</v>
      </c>
    </row>
    <row r="256" spans="2:43" ht="15.75" customHeight="1" x14ac:dyDescent="0.25">
      <c r="B256" s="79" t="s">
        <v>565</v>
      </c>
      <c r="C256" s="199" t="s">
        <v>580</v>
      </c>
      <c r="D256" s="189">
        <f t="shared" si="25"/>
        <v>0</v>
      </c>
      <c r="E256" s="189">
        <f>SUM(E257:E259)</f>
        <v>0</v>
      </c>
      <c r="F256" s="189">
        <f t="shared" ref="F256:AI256" si="34">SUM(F257:F259)</f>
        <v>0</v>
      </c>
      <c r="G256" s="189">
        <f t="shared" si="34"/>
        <v>0</v>
      </c>
      <c r="H256" s="189">
        <f t="shared" si="34"/>
        <v>0</v>
      </c>
      <c r="I256" s="189">
        <f t="shared" si="34"/>
        <v>0</v>
      </c>
      <c r="J256" s="189">
        <f t="shared" si="34"/>
        <v>0</v>
      </c>
      <c r="K256" s="189">
        <f t="shared" si="34"/>
        <v>0</v>
      </c>
      <c r="L256" s="189">
        <f t="shared" si="34"/>
        <v>0</v>
      </c>
      <c r="M256" s="189">
        <f t="shared" si="34"/>
        <v>0</v>
      </c>
      <c r="N256" s="189">
        <f t="shared" si="34"/>
        <v>0</v>
      </c>
      <c r="O256" s="189">
        <f t="shared" si="34"/>
        <v>0</v>
      </c>
      <c r="P256" s="189">
        <f t="shared" si="34"/>
        <v>0</v>
      </c>
      <c r="Q256" s="189">
        <f t="shared" si="34"/>
        <v>0</v>
      </c>
      <c r="R256" s="189">
        <f t="shared" si="34"/>
        <v>0</v>
      </c>
      <c r="S256" s="189">
        <f t="shared" si="34"/>
        <v>0</v>
      </c>
      <c r="T256" s="189">
        <f t="shared" si="34"/>
        <v>0</v>
      </c>
      <c r="U256" s="189">
        <f t="shared" si="34"/>
        <v>0</v>
      </c>
      <c r="V256" s="189">
        <f t="shared" si="34"/>
        <v>0</v>
      </c>
      <c r="W256" s="189">
        <f t="shared" si="34"/>
        <v>0</v>
      </c>
      <c r="X256" s="189">
        <f t="shared" si="27"/>
        <v>0</v>
      </c>
      <c r="Y256" s="189">
        <f t="shared" si="34"/>
        <v>0</v>
      </c>
      <c r="Z256" s="189">
        <f t="shared" si="34"/>
        <v>0</v>
      </c>
      <c r="AA256" s="189">
        <f t="shared" si="34"/>
        <v>0</v>
      </c>
      <c r="AB256" s="189">
        <f t="shared" si="34"/>
        <v>0</v>
      </c>
      <c r="AC256" s="189">
        <f t="shared" si="34"/>
        <v>0</v>
      </c>
      <c r="AD256" s="189">
        <f t="shared" si="28"/>
        <v>0</v>
      </c>
      <c r="AE256" s="189">
        <f t="shared" si="34"/>
        <v>0</v>
      </c>
      <c r="AF256" s="189">
        <f t="shared" si="34"/>
        <v>0</v>
      </c>
      <c r="AG256" s="189">
        <f t="shared" si="34"/>
        <v>0</v>
      </c>
      <c r="AH256" s="189">
        <f t="shared" si="34"/>
        <v>0</v>
      </c>
      <c r="AI256" s="189">
        <f t="shared" si="34"/>
        <v>0</v>
      </c>
      <c r="AK256" s="85">
        <f>Раздел2!I257</f>
        <v>0</v>
      </c>
      <c r="AL256" s="85">
        <f>Раздел2!J257</f>
        <v>0</v>
      </c>
      <c r="AM256" s="85">
        <f>Раздел2!K257</f>
        <v>0</v>
      </c>
      <c r="AN256" s="85">
        <f>Раздел2!L257</f>
        <v>0</v>
      </c>
    </row>
    <row r="257" spans="2:40" ht="21" x14ac:dyDescent="0.25">
      <c r="B257" s="78" t="s">
        <v>567</v>
      </c>
      <c r="C257" s="199" t="s">
        <v>582</v>
      </c>
      <c r="D257" s="189">
        <f t="shared" si="25"/>
        <v>0</v>
      </c>
      <c r="E257" s="330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345"/>
      <c r="X257" s="189">
        <f t="shared" si="27"/>
        <v>0</v>
      </c>
      <c r="Y257" s="335"/>
      <c r="Z257" s="311"/>
      <c r="AA257" s="192"/>
      <c r="AB257" s="192"/>
      <c r="AC257" s="325"/>
      <c r="AD257" s="189">
        <f t="shared" si="28"/>
        <v>0</v>
      </c>
      <c r="AE257" s="335"/>
      <c r="AF257" s="311"/>
      <c r="AG257" s="311"/>
      <c r="AH257" s="311"/>
      <c r="AI257" s="311"/>
      <c r="AK257" s="85">
        <f>Раздел2!I258</f>
        <v>0</v>
      </c>
      <c r="AL257" s="85">
        <f>Раздел2!J258</f>
        <v>0</v>
      </c>
      <c r="AM257" s="85">
        <f>Раздел2!K258</f>
        <v>0</v>
      </c>
      <c r="AN257" s="85">
        <f>Раздел2!L258</f>
        <v>0</v>
      </c>
    </row>
    <row r="258" spans="2:40" ht="15.75" customHeight="1" x14ac:dyDescent="0.25">
      <c r="B258" s="78" t="s">
        <v>569</v>
      </c>
      <c r="C258" s="199" t="s">
        <v>584</v>
      </c>
      <c r="D258" s="189">
        <f t="shared" si="25"/>
        <v>0</v>
      </c>
      <c r="E258" s="22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343"/>
      <c r="X258" s="189">
        <f t="shared" si="27"/>
        <v>0</v>
      </c>
      <c r="Y258" s="323"/>
      <c r="Z258" s="309"/>
      <c r="AA258" s="182"/>
      <c r="AB258" s="182"/>
      <c r="AC258" s="326"/>
      <c r="AD258" s="189">
        <f t="shared" si="28"/>
        <v>0</v>
      </c>
      <c r="AE258" s="323"/>
      <c r="AF258" s="309"/>
      <c r="AG258" s="309"/>
      <c r="AH258" s="309"/>
      <c r="AI258" s="309"/>
      <c r="AK258" s="85">
        <f>Раздел2!I259</f>
        <v>0</v>
      </c>
      <c r="AL258" s="85">
        <f>Раздел2!J259</f>
        <v>0</v>
      </c>
      <c r="AM258" s="85">
        <f>Раздел2!K259</f>
        <v>0</v>
      </c>
      <c r="AN258" s="85">
        <f>Раздел2!L259</f>
        <v>0</v>
      </c>
    </row>
    <row r="259" spans="2:40" ht="15.75" customHeight="1" x14ac:dyDescent="0.25">
      <c r="B259" s="131" t="s">
        <v>571</v>
      </c>
      <c r="C259" s="199" t="s">
        <v>586</v>
      </c>
      <c r="D259" s="189">
        <f t="shared" si="25"/>
        <v>0</v>
      </c>
      <c r="E259" s="22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343"/>
      <c r="X259" s="189">
        <f t="shared" si="27"/>
        <v>0</v>
      </c>
      <c r="Y259" s="323"/>
      <c r="Z259" s="309"/>
      <c r="AA259" s="182"/>
      <c r="AB259" s="182"/>
      <c r="AC259" s="326"/>
      <c r="AD259" s="189">
        <f t="shared" si="28"/>
        <v>0</v>
      </c>
      <c r="AE259" s="323"/>
      <c r="AF259" s="309"/>
      <c r="AG259" s="309"/>
      <c r="AH259" s="309"/>
      <c r="AI259" s="309"/>
      <c r="AK259" s="85">
        <f>Раздел2!I260</f>
        <v>0</v>
      </c>
      <c r="AL259" s="85">
        <f>Раздел2!J260</f>
        <v>0</v>
      </c>
      <c r="AM259" s="85">
        <f>Раздел2!K260</f>
        <v>0</v>
      </c>
      <c r="AN259" s="85">
        <f>Раздел2!L260</f>
        <v>0</v>
      </c>
    </row>
    <row r="260" spans="2:40" ht="15.75" customHeight="1" x14ac:dyDescent="0.25">
      <c r="B260" s="130" t="s">
        <v>573</v>
      </c>
      <c r="C260" s="199" t="s">
        <v>588</v>
      </c>
      <c r="D260" s="189">
        <f t="shared" si="25"/>
        <v>0</v>
      </c>
      <c r="E260" s="22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343"/>
      <c r="X260" s="189">
        <f t="shared" si="27"/>
        <v>0</v>
      </c>
      <c r="Y260" s="323"/>
      <c r="Z260" s="309"/>
      <c r="AA260" s="182"/>
      <c r="AB260" s="182"/>
      <c r="AC260" s="326"/>
      <c r="AD260" s="189">
        <f t="shared" si="28"/>
        <v>0</v>
      </c>
      <c r="AE260" s="323"/>
      <c r="AF260" s="309"/>
      <c r="AG260" s="309"/>
      <c r="AH260" s="309"/>
      <c r="AI260" s="309"/>
      <c r="AK260" s="85">
        <f>Раздел2!I261</f>
        <v>0</v>
      </c>
      <c r="AL260" s="85">
        <f>Раздел2!J261</f>
        <v>0</v>
      </c>
      <c r="AM260" s="85">
        <f>Раздел2!K261</f>
        <v>0</v>
      </c>
      <c r="AN260" s="85">
        <f>Раздел2!L261</f>
        <v>0</v>
      </c>
    </row>
    <row r="261" spans="2:40" x14ac:dyDescent="0.25">
      <c r="B261" s="130" t="s">
        <v>575</v>
      </c>
      <c r="C261" s="199" t="s">
        <v>590</v>
      </c>
      <c r="D261" s="189">
        <f t="shared" si="25"/>
        <v>0</v>
      </c>
      <c r="E261" s="22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343"/>
      <c r="X261" s="189">
        <f t="shared" si="27"/>
        <v>0</v>
      </c>
      <c r="Y261" s="323"/>
      <c r="Z261" s="309"/>
      <c r="AA261" s="182"/>
      <c r="AB261" s="182"/>
      <c r="AC261" s="326"/>
      <c r="AD261" s="189">
        <f t="shared" si="28"/>
        <v>0</v>
      </c>
      <c r="AE261" s="323"/>
      <c r="AF261" s="309"/>
      <c r="AG261" s="309"/>
      <c r="AH261" s="309"/>
      <c r="AI261" s="309"/>
      <c r="AK261" s="85">
        <f>Раздел2!I262</f>
        <v>0</v>
      </c>
      <c r="AL261" s="85">
        <f>Раздел2!J262</f>
        <v>0</v>
      </c>
      <c r="AM261" s="85">
        <f>Раздел2!K262</f>
        <v>0</v>
      </c>
      <c r="AN261" s="85">
        <f>Раздел2!L262</f>
        <v>0</v>
      </c>
    </row>
    <row r="262" spans="2:40" ht="15.75" customHeight="1" x14ac:dyDescent="0.25">
      <c r="B262" s="130" t="s">
        <v>577</v>
      </c>
      <c r="C262" s="199" t="s">
        <v>592</v>
      </c>
      <c r="D262" s="189">
        <f t="shared" si="25"/>
        <v>0</v>
      </c>
      <c r="E262" s="22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343"/>
      <c r="X262" s="189">
        <f t="shared" si="27"/>
        <v>0</v>
      </c>
      <c r="Y262" s="323"/>
      <c r="Z262" s="309"/>
      <c r="AA262" s="182"/>
      <c r="AB262" s="182"/>
      <c r="AC262" s="326"/>
      <c r="AD262" s="189">
        <f t="shared" si="28"/>
        <v>0</v>
      </c>
      <c r="AE262" s="323"/>
      <c r="AF262" s="309"/>
      <c r="AG262" s="309"/>
      <c r="AH262" s="309"/>
      <c r="AI262" s="309"/>
      <c r="AK262" s="85">
        <f>Раздел2!I263</f>
        <v>0</v>
      </c>
      <c r="AL262" s="85">
        <f>Раздел2!J263</f>
        <v>0</v>
      </c>
      <c r="AM262" s="85">
        <f>Раздел2!K263</f>
        <v>0</v>
      </c>
      <c r="AN262" s="85">
        <f>Раздел2!L263</f>
        <v>0</v>
      </c>
    </row>
    <row r="263" spans="2:40" x14ac:dyDescent="0.25">
      <c r="B263" s="130" t="s">
        <v>579</v>
      </c>
      <c r="C263" s="199" t="s">
        <v>593</v>
      </c>
      <c r="D263" s="189">
        <f t="shared" si="25"/>
        <v>0</v>
      </c>
      <c r="E263" s="221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343"/>
      <c r="X263" s="189">
        <f t="shared" si="27"/>
        <v>0</v>
      </c>
      <c r="Y263" s="323"/>
      <c r="Z263" s="309"/>
      <c r="AA263" s="182"/>
      <c r="AB263" s="182"/>
      <c r="AC263" s="326"/>
      <c r="AD263" s="189">
        <f t="shared" si="28"/>
        <v>0</v>
      </c>
      <c r="AE263" s="323"/>
      <c r="AF263" s="309"/>
      <c r="AG263" s="309"/>
      <c r="AH263" s="309"/>
      <c r="AI263" s="309"/>
      <c r="AK263" s="85">
        <f>Раздел2!I264</f>
        <v>0</v>
      </c>
      <c r="AL263" s="85">
        <f>Раздел2!J264</f>
        <v>0</v>
      </c>
      <c r="AM263" s="85">
        <f>Раздел2!K264</f>
        <v>0</v>
      </c>
      <c r="AN263" s="85">
        <f>Раздел2!L264</f>
        <v>0</v>
      </c>
    </row>
    <row r="264" spans="2:40" x14ac:dyDescent="0.25">
      <c r="B264" s="130" t="s">
        <v>581</v>
      </c>
      <c r="C264" s="199" t="s">
        <v>594</v>
      </c>
      <c r="D264" s="189">
        <f t="shared" si="25"/>
        <v>0</v>
      </c>
      <c r="E264" s="221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343"/>
      <c r="X264" s="189">
        <f t="shared" si="27"/>
        <v>0</v>
      </c>
      <c r="Y264" s="323"/>
      <c r="Z264" s="309"/>
      <c r="AA264" s="182"/>
      <c r="AB264" s="182"/>
      <c r="AC264" s="326"/>
      <c r="AD264" s="189">
        <f t="shared" si="28"/>
        <v>0</v>
      </c>
      <c r="AE264" s="323"/>
      <c r="AF264" s="309"/>
      <c r="AG264" s="309"/>
      <c r="AH264" s="309"/>
      <c r="AI264" s="309"/>
      <c r="AK264" s="85">
        <f>Раздел2!I265</f>
        <v>0</v>
      </c>
      <c r="AL264" s="85">
        <f>Раздел2!J265</f>
        <v>0</v>
      </c>
      <c r="AM264" s="85">
        <f>Раздел2!K265</f>
        <v>0</v>
      </c>
      <c r="AN264" s="85">
        <f>Раздел2!L265</f>
        <v>0</v>
      </c>
    </row>
    <row r="265" spans="2:40" x14ac:dyDescent="0.25">
      <c r="B265" s="130" t="s">
        <v>583</v>
      </c>
      <c r="C265" s="199" t="s">
        <v>595</v>
      </c>
      <c r="D265" s="189">
        <f t="shared" ref="D265:D268" si="35">SUM(E265:W265)</f>
        <v>0</v>
      </c>
      <c r="E265" s="221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343"/>
      <c r="X265" s="189">
        <f t="shared" ref="X265:X268" si="36">SUM(Y265:AC265)</f>
        <v>0</v>
      </c>
      <c r="Y265" s="323"/>
      <c r="Z265" s="309"/>
      <c r="AA265" s="182"/>
      <c r="AB265" s="182"/>
      <c r="AC265" s="326"/>
      <c r="AD265" s="189">
        <f t="shared" ref="AD265:AD268" si="37">SUM(AE265:AI265)</f>
        <v>0</v>
      </c>
      <c r="AE265" s="221"/>
      <c r="AF265" s="180"/>
      <c r="AG265" s="180"/>
      <c r="AH265" s="180"/>
      <c r="AI265" s="180"/>
      <c r="AK265" s="85">
        <f>Раздел2!I266</f>
        <v>0</v>
      </c>
      <c r="AL265" s="85">
        <f>Раздел2!J266</f>
        <v>0</v>
      </c>
      <c r="AM265" s="85">
        <f>Раздел2!K266</f>
        <v>0</v>
      </c>
      <c r="AN265" s="85">
        <f>Раздел2!L266</f>
        <v>0</v>
      </c>
    </row>
    <row r="266" spans="2:40" ht="15" customHeight="1" x14ac:dyDescent="0.25">
      <c r="B266" s="130" t="s">
        <v>585</v>
      </c>
      <c r="C266" s="199" t="s">
        <v>596</v>
      </c>
      <c r="D266" s="189">
        <f t="shared" si="35"/>
        <v>0</v>
      </c>
      <c r="E266" s="221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343"/>
      <c r="X266" s="189">
        <f t="shared" si="36"/>
        <v>0</v>
      </c>
      <c r="Y266" s="323"/>
      <c r="Z266" s="309"/>
      <c r="AA266" s="182"/>
      <c r="AB266" s="182"/>
      <c r="AC266" s="326"/>
      <c r="AD266" s="189">
        <f t="shared" si="37"/>
        <v>0</v>
      </c>
      <c r="AE266" s="221"/>
      <c r="AF266" s="180"/>
      <c r="AG266" s="180"/>
      <c r="AH266" s="180"/>
      <c r="AI266" s="180"/>
      <c r="AK266" s="85">
        <f>Раздел2!I267</f>
        <v>0</v>
      </c>
      <c r="AL266" s="85">
        <f>Раздел2!J267</f>
        <v>0</v>
      </c>
      <c r="AM266" s="85">
        <f>Раздел2!K267</f>
        <v>0</v>
      </c>
      <c r="AN266" s="85">
        <f>Раздел2!L267</f>
        <v>0</v>
      </c>
    </row>
    <row r="267" spans="2:40" x14ac:dyDescent="0.25">
      <c r="B267" s="130" t="s">
        <v>587</v>
      </c>
      <c r="C267" s="199" t="s">
        <v>597</v>
      </c>
      <c r="D267" s="189">
        <f t="shared" si="35"/>
        <v>0</v>
      </c>
      <c r="E267" s="221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343"/>
      <c r="X267" s="189">
        <f t="shared" si="36"/>
        <v>0</v>
      </c>
      <c r="Y267" s="323"/>
      <c r="Z267" s="309"/>
      <c r="AA267" s="182"/>
      <c r="AB267" s="182"/>
      <c r="AC267" s="326"/>
      <c r="AD267" s="189">
        <f t="shared" si="37"/>
        <v>0</v>
      </c>
      <c r="AE267" s="221"/>
      <c r="AF267" s="180"/>
      <c r="AG267" s="180"/>
      <c r="AH267" s="180"/>
      <c r="AI267" s="180"/>
      <c r="AK267" s="85">
        <f>Раздел2!I268</f>
        <v>0</v>
      </c>
      <c r="AL267" s="85">
        <f>Раздел2!J268</f>
        <v>0</v>
      </c>
      <c r="AM267" s="85">
        <f>Раздел2!K268</f>
        <v>0</v>
      </c>
      <c r="AN267" s="85">
        <f>Раздел2!L268</f>
        <v>0</v>
      </c>
    </row>
    <row r="268" spans="2:40" x14ac:dyDescent="0.25">
      <c r="B268" s="130" t="s">
        <v>589</v>
      </c>
      <c r="C268" s="199" t="s">
        <v>598</v>
      </c>
      <c r="D268" s="189">
        <f t="shared" si="35"/>
        <v>0</v>
      </c>
      <c r="E268" s="333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344"/>
      <c r="X268" s="189">
        <f t="shared" si="36"/>
        <v>0</v>
      </c>
      <c r="Y268" s="334"/>
      <c r="Z268" s="310"/>
      <c r="AA268" s="190"/>
      <c r="AB268" s="190"/>
      <c r="AC268" s="288"/>
      <c r="AD268" s="189">
        <f t="shared" si="37"/>
        <v>0</v>
      </c>
      <c r="AE268" s="333"/>
      <c r="AF268" s="313"/>
      <c r="AG268" s="313"/>
      <c r="AH268" s="313"/>
      <c r="AI268" s="313"/>
      <c r="AK268" s="85">
        <f>Раздел2!I269</f>
        <v>0</v>
      </c>
      <c r="AL268" s="85">
        <f>Раздел2!J269</f>
        <v>0</v>
      </c>
      <c r="AM268" s="85">
        <f>Раздел2!K269</f>
        <v>0</v>
      </c>
      <c r="AN268" s="85">
        <f>Раздел2!L269</f>
        <v>0</v>
      </c>
    </row>
    <row r="269" spans="2:40" x14ac:dyDescent="0.25">
      <c r="B269" s="82" t="s">
        <v>591</v>
      </c>
      <c r="C269" s="199" t="s">
        <v>599</v>
      </c>
      <c r="D269" s="189">
        <f>SUM(D8:D19,D22:D25,D28:D33,D44:D49,D54:D56,D38:D41,D60:D70,D75:D84,D88:D94,D97:D102,D110:D115,D116:D124,D127:D132,D135,D140:D141,D147:D150,D155:D160,D161:D175,D176:D188,D194:D201,D206:D208,D212:D216,D217:D226,D231:D235,D242:D243,D250:D253,D256,D260:D268)</f>
        <v>44</v>
      </c>
      <c r="E269" s="189">
        <f>SUM(E8:E19,E22:E25,E28:E33,E44:E49,E54:E56,E38:E41,E60:E70,E75:E84,E88:E94,E97:E102,E110:E115,E116:E124,E127:E132,E135,E140:E141,E147:E150,E155:E160,E161:E175,E176:E188,E194:E201,E206:E208,E212:E216,E217:E226,E231:E235,E242:E243,E250:E253,E256,E260:E268)</f>
        <v>0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12</v>
      </c>
      <c r="G269" s="189">
        <f t="shared" ref="G269:AI269" si="38">SUM(G8:G19,G22:G25,G28:G33,G44:G49,G54:G56,G38:G41,G60:G70,G75:G84,G88:G94,G97:G102,G110:G115,G116:G124,G127:G132,G135,G140:G141,G147:G150,G155:G160,G161:G175,G176:G188,G194:G201,G206:G208,G212:G216,G217:G226,G231:G235,G242:G243,G250:G253,G256,G260:G268)</f>
        <v>0</v>
      </c>
      <c r="H269" s="189">
        <f t="shared" si="38"/>
        <v>12</v>
      </c>
      <c r="I269" s="189">
        <f t="shared" si="38"/>
        <v>20</v>
      </c>
      <c r="J269" s="189">
        <f t="shared" si="38"/>
        <v>0</v>
      </c>
      <c r="K269" s="189">
        <f t="shared" si="38"/>
        <v>0</v>
      </c>
      <c r="L269" s="189">
        <f t="shared" si="38"/>
        <v>0</v>
      </c>
      <c r="M269" s="189">
        <f t="shared" si="38"/>
        <v>0</v>
      </c>
      <c r="N269" s="189">
        <f t="shared" si="38"/>
        <v>0</v>
      </c>
      <c r="O269" s="189">
        <f t="shared" si="38"/>
        <v>0</v>
      </c>
      <c r="P269" s="189">
        <f t="shared" si="38"/>
        <v>0</v>
      </c>
      <c r="Q269" s="189">
        <f t="shared" si="38"/>
        <v>0</v>
      </c>
      <c r="R269" s="189">
        <f t="shared" si="38"/>
        <v>0</v>
      </c>
      <c r="S269" s="189">
        <f t="shared" si="38"/>
        <v>0</v>
      </c>
      <c r="T269" s="189">
        <f t="shared" si="38"/>
        <v>0</v>
      </c>
      <c r="U269" s="189">
        <f t="shared" si="38"/>
        <v>0</v>
      </c>
      <c r="V269" s="189">
        <f t="shared" si="38"/>
        <v>0</v>
      </c>
      <c r="W269" s="189">
        <f t="shared" si="38"/>
        <v>0</v>
      </c>
      <c r="X269" s="189">
        <f t="shared" si="38"/>
        <v>7</v>
      </c>
      <c r="Y269" s="189">
        <f t="shared" si="38"/>
        <v>0</v>
      </c>
      <c r="Z269" s="189">
        <f t="shared" si="38"/>
        <v>5</v>
      </c>
      <c r="AA269" s="189">
        <f t="shared" si="38"/>
        <v>2</v>
      </c>
      <c r="AB269" s="189">
        <f t="shared" si="38"/>
        <v>0</v>
      </c>
      <c r="AC269" s="189">
        <f t="shared" si="38"/>
        <v>0</v>
      </c>
      <c r="AD269" s="189">
        <f t="shared" si="38"/>
        <v>7</v>
      </c>
      <c r="AE269" s="189">
        <f t="shared" si="38"/>
        <v>0</v>
      </c>
      <c r="AF269" s="189">
        <f t="shared" si="38"/>
        <v>5</v>
      </c>
      <c r="AG269" s="189">
        <f t="shared" si="38"/>
        <v>2</v>
      </c>
      <c r="AH269" s="189">
        <f t="shared" si="38"/>
        <v>0</v>
      </c>
      <c r="AI269" s="189">
        <f t="shared" si="38"/>
        <v>0</v>
      </c>
      <c r="AK269" s="85">
        <f>Раздел2!I270</f>
        <v>24</v>
      </c>
      <c r="AL269" s="85">
        <f>Раздел2!J270</f>
        <v>20</v>
      </c>
      <c r="AM269" s="85">
        <f>Раздел2!K270</f>
        <v>0</v>
      </c>
      <c r="AN269" s="85">
        <f>Раздел2!L270</f>
        <v>0</v>
      </c>
    </row>
  </sheetData>
  <sheetProtection algorithmName="SHA-512" hashValue="ZM1SY/GCUIxMZX/FbLT9XjzSWch35Jm0oCoW1e+fSTf23AdNmirKrdLVpnv1A1UT/dnwKIha9iESLjVkXuSuPw==" saltValue="msy2w6Cns7ABFMXIasTR2g==" spinCount="100000" sheet="1" objects="1" scenarios="1" selectLockedCells="1"/>
  <mergeCells count="23">
    <mergeCell ref="A1:A125"/>
    <mergeCell ref="B1:AI1"/>
    <mergeCell ref="AJ1:AJ125"/>
    <mergeCell ref="AD2:AI2"/>
    <mergeCell ref="B3:B6"/>
    <mergeCell ref="C3:C6"/>
    <mergeCell ref="D3:W3"/>
    <mergeCell ref="X3:AC3"/>
    <mergeCell ref="AD3:AI3"/>
    <mergeCell ref="AK3:AK6"/>
    <mergeCell ref="AL3:AL6"/>
    <mergeCell ref="AM3:AM6"/>
    <mergeCell ref="D4:D6"/>
    <mergeCell ref="E4:W4"/>
    <mergeCell ref="X4:X6"/>
    <mergeCell ref="Y4:AC5"/>
    <mergeCell ref="AD4:AD6"/>
    <mergeCell ref="AE4:AI5"/>
    <mergeCell ref="E5:E6"/>
    <mergeCell ref="I5:M5"/>
    <mergeCell ref="N5:R5"/>
    <mergeCell ref="S5:W5"/>
    <mergeCell ref="F5:H5"/>
  </mergeCells>
  <conditionalFormatting sqref="F8:H269">
    <cfRule type="expression" dxfId="46" priority="4">
      <formula>IF(SUM($F8:$H8)&gt;$AK8,1,0)=1</formula>
    </cfRule>
  </conditionalFormatting>
  <conditionalFormatting sqref="I8:M269">
    <cfRule type="expression" dxfId="45" priority="3">
      <formula>IF(SUM($I8:$M8)&gt;$AL8,1,0)=1</formula>
    </cfRule>
  </conditionalFormatting>
  <conditionalFormatting sqref="N8:R269">
    <cfRule type="expression" dxfId="44" priority="2">
      <formula>IF(SUM($N8:$R8)&gt;$AM8,1,0)=1</formula>
    </cfRule>
  </conditionalFormatting>
  <conditionalFormatting sqref="S8:W269">
    <cfRule type="expression" dxfId="43" priority="1">
      <formula>IF(SUM($S8:$W8)&gt;$AN8,1,0)=1</formula>
    </cfRule>
  </conditionalFormatting>
  <dataValidations count="1">
    <dataValidation type="whole" operator="greaterThanOrEqual" allowBlank="1" showInputMessage="1" showErrorMessage="1" sqref="E8:W18 Y8:AC18 AE8:AI18 AE20:AI24 Y20:AC24 E20:W24 E26:W32 Y26:AC32 AE26:AI32 AE34:AI40 Y34:AC40 E34:W40 E42:W48 Y42:AC48 AE42:AI48 E50:W55 Y50:AC55 AE50:AI55 E57:W69 Y57:AC69 AE57:AI69 E71:W83 Y71:AC83 AE71:AI83 E85:W93 Y85:AC93 AE85:AI93 E95:W101 Y95:AC101 AE95:AI101 E103:W123 Y103:AC123 AE103:AI123 E125:W131 Y125:AC131 AE125:AI131 E133:W134 Y133:AC134 AE133:AI134 E136:W140 Y136:AC140 AE136:AI140 E142:W149 Y142:AC149 AE142:AI149 E151:W187 Y151:AC187 AE151:AI187 E189:W200 Y189:AC200 AE189:AI200 E202:W207 Y202:AC207 AE202:AI207 E209:W225 Y209:AC225 AE209:AI225 E227:W234 Y227:AC234 AE227:AI234 E236:W242 Y236:AC242 AE236:AI242 E244:W252 Y244:AC252 AE244:AI252 E254:W255 Y254:AC255 AE254:AI255 E257:W268 Y257:AC268 AE257:AI268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X253"/>
  <sheetViews>
    <sheetView showGridLines="0" showZeros="0" topLeftCell="A3" zoomScale="136" zoomScaleNormal="136" workbookViewId="0">
      <selection activeCell="S12" sqref="S12"/>
    </sheetView>
  </sheetViews>
  <sheetFormatPr defaultRowHeight="15" x14ac:dyDescent="0.25"/>
  <cols>
    <col min="1" max="1" width="11.7109375" customWidth="1"/>
    <col min="2" max="2" width="9.140625" customWidth="1"/>
    <col min="3" max="3" width="10" customWidth="1"/>
    <col min="4" max="4" width="8.5703125" customWidth="1"/>
    <col min="5" max="6" width="9.42578125" customWidth="1"/>
    <col min="7" max="7" width="9.140625" customWidth="1"/>
    <col min="8" max="8" width="10" customWidth="1"/>
    <col min="9" max="9" width="9.140625" customWidth="1"/>
    <col min="10" max="10" width="10" customWidth="1"/>
    <col min="11" max="11" width="10.140625" customWidth="1"/>
    <col min="12" max="12" width="9.85546875" customWidth="1"/>
    <col min="13" max="13" width="10" customWidth="1"/>
    <col min="14" max="15" width="10.42578125" customWidth="1"/>
    <col min="16" max="16" width="10.7109375" customWidth="1"/>
    <col min="17" max="17" width="11.42578125" customWidth="1"/>
    <col min="18" max="18" width="11" customWidth="1"/>
    <col min="19" max="19" width="10.42578125" customWidth="1"/>
    <col min="20" max="21" width="10" customWidth="1"/>
    <col min="22" max="22" width="8.28515625" hidden="1" customWidth="1"/>
    <col min="23" max="1026" width="9.140625" customWidth="1"/>
  </cols>
  <sheetData>
    <row r="1" spans="1:24" ht="23.25" customHeight="1" x14ac:dyDescent="0.25">
      <c r="A1" s="450" t="s">
        <v>611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90"/>
      <c r="V1" s="90"/>
      <c r="W1" s="90"/>
      <c r="X1" s="90"/>
    </row>
    <row r="2" spans="1:24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612</v>
      </c>
    </row>
    <row r="3" spans="1:24" ht="20.25" customHeight="1" x14ac:dyDescent="0.25">
      <c r="A3" s="447" t="s">
        <v>613</v>
      </c>
      <c r="B3" s="447" t="s">
        <v>80</v>
      </c>
      <c r="C3" s="457" t="s">
        <v>630</v>
      </c>
      <c r="D3" s="438" t="s">
        <v>614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47" t="s">
        <v>615</v>
      </c>
      <c r="R3" s="447"/>
      <c r="S3" s="447"/>
      <c r="T3" s="447"/>
      <c r="U3" s="447"/>
    </row>
    <row r="4" spans="1:24" ht="38.25" customHeight="1" x14ac:dyDescent="0.25">
      <c r="A4" s="447"/>
      <c r="B4" s="447"/>
      <c r="C4" s="458"/>
      <c r="D4" s="454" t="s">
        <v>616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 t="s">
        <v>617</v>
      </c>
      <c r="R4" s="454"/>
      <c r="S4" s="454"/>
      <c r="T4" s="454" t="s">
        <v>618</v>
      </c>
      <c r="U4" s="454" t="s">
        <v>619</v>
      </c>
    </row>
    <row r="5" spans="1:24" ht="21" customHeight="1" x14ac:dyDescent="0.25">
      <c r="A5" s="447"/>
      <c r="B5" s="447"/>
      <c r="C5" s="458"/>
      <c r="D5" s="447">
        <v>5</v>
      </c>
      <c r="E5" s="447">
        <v>6</v>
      </c>
      <c r="F5" s="447">
        <v>7</v>
      </c>
      <c r="G5" s="447">
        <v>8</v>
      </c>
      <c r="H5" s="447">
        <v>9</v>
      </c>
      <c r="I5" s="447">
        <v>10</v>
      </c>
      <c r="J5" s="447">
        <v>11</v>
      </c>
      <c r="K5" s="447">
        <v>12</v>
      </c>
      <c r="L5" s="447">
        <v>13</v>
      </c>
      <c r="M5" s="447">
        <v>14</v>
      </c>
      <c r="N5" s="447">
        <v>15</v>
      </c>
      <c r="O5" s="447">
        <v>16</v>
      </c>
      <c r="P5" s="447">
        <v>17</v>
      </c>
      <c r="Q5" s="447" t="s">
        <v>620</v>
      </c>
      <c r="R5" s="447" t="s">
        <v>621</v>
      </c>
      <c r="S5" s="447" t="s">
        <v>622</v>
      </c>
      <c r="T5" s="454"/>
      <c r="U5" s="454"/>
    </row>
    <row r="6" spans="1:24" ht="30" customHeight="1" x14ac:dyDescent="0.25">
      <c r="A6" s="447"/>
      <c r="B6" s="447"/>
      <c r="C6" s="454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54"/>
      <c r="U6" s="454"/>
    </row>
    <row r="7" spans="1:24" x14ac:dyDescent="0.25">
      <c r="A7" s="94">
        <v>1</v>
      </c>
      <c r="B7" s="94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  <c r="S7" s="64">
        <v>19</v>
      </c>
      <c r="T7" s="64">
        <v>20</v>
      </c>
      <c r="U7" s="177">
        <v>21</v>
      </c>
    </row>
    <row r="8" spans="1:24" ht="109.5" customHeight="1" x14ac:dyDescent="0.25">
      <c r="A8" s="95" t="s">
        <v>623</v>
      </c>
      <c r="B8" s="178" t="s">
        <v>47</v>
      </c>
      <c r="C8" s="179">
        <f>SUM(D8:P8)</f>
        <v>35</v>
      </c>
      <c r="D8" s="336"/>
      <c r="E8" s="337"/>
      <c r="F8" s="337"/>
      <c r="G8" s="337"/>
      <c r="H8" s="337"/>
      <c r="I8" s="337"/>
      <c r="J8" s="337">
        <v>4</v>
      </c>
      <c r="K8" s="337">
        <v>7</v>
      </c>
      <c r="L8" s="337">
        <v>3</v>
      </c>
      <c r="M8" s="337">
        <v>4</v>
      </c>
      <c r="N8" s="337">
        <v>4</v>
      </c>
      <c r="O8" s="337">
        <v>5</v>
      </c>
      <c r="P8" s="337">
        <v>8</v>
      </c>
      <c r="Q8" s="337"/>
      <c r="R8" s="337"/>
      <c r="S8" s="337">
        <v>35</v>
      </c>
      <c r="T8" s="336"/>
      <c r="U8" s="338"/>
      <c r="V8">
        <f>Раздел2!R270</f>
        <v>35</v>
      </c>
    </row>
    <row r="9" spans="1:24" x14ac:dyDescent="0.25">
      <c r="A9" s="96"/>
      <c r="G9" s="92"/>
      <c r="H9" s="92"/>
      <c r="I9" s="92"/>
      <c r="J9" s="92"/>
      <c r="K9" s="92"/>
    </row>
    <row r="10" spans="1:24" x14ac:dyDescent="0.25">
      <c r="A10" s="97"/>
      <c r="G10" s="92"/>
      <c r="H10" s="92"/>
      <c r="I10" s="92"/>
      <c r="J10" s="92"/>
      <c r="K10" s="92"/>
    </row>
    <row r="11" spans="1:24" ht="15.75" x14ac:dyDescent="0.25">
      <c r="A11" s="98"/>
      <c r="G11" s="92"/>
      <c r="H11" s="92"/>
      <c r="I11" s="92"/>
      <c r="J11" s="92"/>
      <c r="K11" s="92"/>
    </row>
    <row r="12" spans="1:24" x14ac:dyDescent="0.25">
      <c r="G12" s="92"/>
      <c r="H12" s="92"/>
      <c r="I12" s="92"/>
      <c r="J12" s="92"/>
      <c r="K12" s="92"/>
    </row>
    <row r="13" spans="1:24" x14ac:dyDescent="0.25">
      <c r="G13" s="92"/>
      <c r="H13" s="92"/>
      <c r="I13" s="92"/>
      <c r="J13" s="92"/>
      <c r="K13" s="92"/>
    </row>
    <row r="14" spans="1:24" x14ac:dyDescent="0.25">
      <c r="G14" s="92"/>
      <c r="H14" s="92"/>
      <c r="I14" s="92"/>
      <c r="J14" s="92"/>
      <c r="K14" s="92"/>
    </row>
    <row r="15" spans="1:24" x14ac:dyDescent="0.25">
      <c r="G15" s="92"/>
      <c r="H15" s="92"/>
      <c r="I15" s="92"/>
      <c r="J15" s="92"/>
      <c r="K15" s="92"/>
    </row>
    <row r="16" spans="1:24" x14ac:dyDescent="0.25">
      <c r="G16" s="92"/>
      <c r="H16" s="92"/>
      <c r="I16" s="92"/>
      <c r="J16" s="92"/>
      <c r="K16" s="92"/>
    </row>
    <row r="17" spans="7:11" x14ac:dyDescent="0.25">
      <c r="G17" s="92"/>
      <c r="H17" s="92"/>
      <c r="I17" s="92"/>
      <c r="J17" s="92"/>
      <c r="K17" s="92"/>
    </row>
    <row r="18" spans="7:11" x14ac:dyDescent="0.25">
      <c r="G18" s="92"/>
      <c r="H18" s="92"/>
      <c r="I18" s="92"/>
      <c r="J18" s="92"/>
      <c r="K18" s="92"/>
    </row>
    <row r="19" spans="7:11" x14ac:dyDescent="0.25">
      <c r="G19" s="92"/>
      <c r="H19" s="92"/>
      <c r="I19" s="92"/>
      <c r="J19" s="92"/>
      <c r="K19" s="92"/>
    </row>
    <row r="20" spans="7:11" x14ac:dyDescent="0.25">
      <c r="G20" s="92"/>
      <c r="H20" s="92"/>
      <c r="I20" s="92"/>
      <c r="J20" s="92"/>
      <c r="K20" s="92"/>
    </row>
    <row r="21" spans="7:11" x14ac:dyDescent="0.25">
      <c r="G21" s="92"/>
      <c r="H21" s="92"/>
      <c r="I21" s="92"/>
      <c r="J21" s="92"/>
      <c r="K21" s="92"/>
    </row>
    <row r="22" spans="7:11" x14ac:dyDescent="0.25">
      <c r="G22" s="92"/>
      <c r="H22" s="92"/>
      <c r="I22" s="92"/>
      <c r="J22" s="92"/>
      <c r="K22" s="92"/>
    </row>
    <row r="23" spans="7:11" x14ac:dyDescent="0.25">
      <c r="G23" s="92"/>
      <c r="H23" s="92"/>
      <c r="I23" s="92"/>
      <c r="J23" s="92"/>
      <c r="K23" s="92"/>
    </row>
    <row r="24" spans="7:11" x14ac:dyDescent="0.25">
      <c r="G24" s="92"/>
      <c r="H24" s="92"/>
      <c r="I24" s="92"/>
      <c r="J24" s="92"/>
      <c r="K24" s="92"/>
    </row>
    <row r="25" spans="7:11" x14ac:dyDescent="0.25">
      <c r="G25" s="92"/>
      <c r="H25" s="92"/>
      <c r="I25" s="92"/>
      <c r="J25" s="92"/>
      <c r="K25" s="92"/>
    </row>
    <row r="26" spans="7:11" x14ac:dyDescent="0.25">
      <c r="G26" s="92"/>
      <c r="H26" s="92"/>
      <c r="I26" s="92"/>
      <c r="J26" s="92"/>
      <c r="K26" s="92"/>
    </row>
    <row r="27" spans="7:11" x14ac:dyDescent="0.25">
      <c r="G27" s="92"/>
      <c r="H27" s="92"/>
      <c r="I27" s="92"/>
      <c r="J27" s="92"/>
      <c r="K27" s="92"/>
    </row>
    <row r="28" spans="7:11" x14ac:dyDescent="0.25">
      <c r="G28" s="92"/>
      <c r="H28" s="92"/>
      <c r="I28" s="92"/>
      <c r="J28" s="92"/>
      <c r="K28" s="92"/>
    </row>
    <row r="29" spans="7:11" x14ac:dyDescent="0.25">
      <c r="G29" s="92"/>
      <c r="H29" s="92"/>
      <c r="I29" s="92"/>
      <c r="J29" s="92"/>
      <c r="K29" s="92"/>
    </row>
    <row r="30" spans="7:11" x14ac:dyDescent="0.25">
      <c r="G30" s="92"/>
      <c r="H30" s="92"/>
      <c r="I30" s="92"/>
      <c r="J30" s="92"/>
      <c r="K30" s="92"/>
    </row>
    <row r="31" spans="7:11" x14ac:dyDescent="0.25">
      <c r="G31" s="92"/>
      <c r="H31" s="92"/>
      <c r="I31" s="92"/>
      <c r="J31" s="92"/>
      <c r="K31" s="92"/>
    </row>
    <row r="32" spans="7:11" x14ac:dyDescent="0.25">
      <c r="G32" s="92"/>
      <c r="H32" s="92"/>
      <c r="I32" s="92"/>
      <c r="J32" s="92"/>
      <c r="K32" s="92"/>
    </row>
    <row r="33" spans="7:11" x14ac:dyDescent="0.25">
      <c r="G33" s="92"/>
      <c r="H33" s="92"/>
      <c r="I33" s="92"/>
      <c r="J33" s="92"/>
      <c r="K33" s="92"/>
    </row>
    <row r="34" spans="7:11" x14ac:dyDescent="0.25">
      <c r="G34" s="92"/>
      <c r="H34" s="92"/>
      <c r="I34" s="92"/>
      <c r="J34" s="92"/>
      <c r="K34" s="92"/>
    </row>
    <row r="35" spans="7:11" x14ac:dyDescent="0.25">
      <c r="G35" s="92"/>
      <c r="H35" s="92"/>
      <c r="I35" s="92"/>
      <c r="J35" s="92"/>
      <c r="K35" s="92"/>
    </row>
    <row r="36" spans="7:11" x14ac:dyDescent="0.25">
      <c r="G36" s="92"/>
      <c r="H36" s="92"/>
      <c r="I36" s="92"/>
      <c r="J36" s="92"/>
      <c r="K36" s="92"/>
    </row>
    <row r="37" spans="7:11" x14ac:dyDescent="0.25">
      <c r="G37" s="92"/>
      <c r="H37" s="92"/>
      <c r="I37" s="92"/>
      <c r="J37" s="92"/>
      <c r="K37" s="92"/>
    </row>
    <row r="38" spans="7:11" x14ac:dyDescent="0.25">
      <c r="G38" s="92"/>
      <c r="H38" s="92"/>
      <c r="I38" s="92"/>
      <c r="J38" s="92"/>
      <c r="K38" s="92"/>
    </row>
    <row r="39" spans="7:11" x14ac:dyDescent="0.25">
      <c r="G39" s="92"/>
      <c r="H39" s="92"/>
      <c r="I39" s="92"/>
      <c r="J39" s="92"/>
      <c r="K39" s="92"/>
    </row>
    <row r="40" spans="7:11" x14ac:dyDescent="0.25">
      <c r="G40" s="92"/>
      <c r="H40" s="92"/>
      <c r="I40" s="92"/>
      <c r="J40" s="92"/>
      <c r="K40" s="92"/>
    </row>
    <row r="41" spans="7:11" x14ac:dyDescent="0.25">
      <c r="G41" s="92"/>
      <c r="H41" s="92"/>
      <c r="I41" s="92"/>
      <c r="J41" s="92"/>
      <c r="K41" s="92"/>
    </row>
    <row r="42" spans="7:11" x14ac:dyDescent="0.25">
      <c r="G42" s="92"/>
      <c r="H42" s="92"/>
      <c r="I42" s="92"/>
      <c r="J42" s="92"/>
      <c r="K42" s="92"/>
    </row>
    <row r="43" spans="7:11" x14ac:dyDescent="0.25">
      <c r="G43" s="92"/>
      <c r="H43" s="92"/>
      <c r="I43" s="92"/>
      <c r="J43" s="92"/>
      <c r="K43" s="92"/>
    </row>
    <row r="44" spans="7:11" x14ac:dyDescent="0.25">
      <c r="G44" s="92"/>
      <c r="H44" s="92"/>
      <c r="I44" s="92"/>
      <c r="J44" s="92"/>
      <c r="K44" s="92"/>
    </row>
    <row r="45" spans="7:11" x14ac:dyDescent="0.25">
      <c r="G45" s="92"/>
      <c r="H45" s="92"/>
      <c r="I45" s="92"/>
      <c r="J45" s="92"/>
      <c r="K45" s="92"/>
    </row>
    <row r="46" spans="7:11" x14ac:dyDescent="0.25">
      <c r="G46" s="92"/>
      <c r="H46" s="92"/>
      <c r="I46" s="92"/>
      <c r="J46" s="92"/>
      <c r="K46" s="92"/>
    </row>
    <row r="47" spans="7:11" x14ac:dyDescent="0.25">
      <c r="G47" s="92"/>
      <c r="H47" s="92"/>
      <c r="I47" s="92"/>
      <c r="J47" s="92"/>
      <c r="K47" s="92"/>
    </row>
    <row r="48" spans="7:11" x14ac:dyDescent="0.25">
      <c r="G48" s="92"/>
      <c r="H48" s="92"/>
      <c r="I48" s="92"/>
      <c r="J48" s="92"/>
      <c r="K48" s="92"/>
    </row>
    <row r="49" spans="7:11" x14ac:dyDescent="0.25">
      <c r="G49" s="92"/>
      <c r="H49" s="92"/>
      <c r="I49" s="92"/>
      <c r="J49" s="92"/>
      <c r="K49" s="92"/>
    </row>
    <row r="50" spans="7:11" x14ac:dyDescent="0.25">
      <c r="G50" s="92"/>
      <c r="H50" s="92"/>
      <c r="I50" s="92"/>
      <c r="J50" s="92"/>
      <c r="K50" s="92"/>
    </row>
    <row r="51" spans="7:11" x14ac:dyDescent="0.25">
      <c r="G51" s="92"/>
      <c r="H51" s="92"/>
      <c r="I51" s="92"/>
      <c r="J51" s="92"/>
      <c r="K51" s="92"/>
    </row>
    <row r="52" spans="7:11" x14ac:dyDescent="0.25">
      <c r="G52" s="92"/>
      <c r="H52" s="92"/>
      <c r="I52" s="92"/>
      <c r="J52" s="92"/>
      <c r="K52" s="92"/>
    </row>
    <row r="53" spans="7:11" x14ac:dyDescent="0.25">
      <c r="G53" s="92"/>
      <c r="H53" s="92"/>
      <c r="I53" s="92"/>
      <c r="J53" s="92"/>
      <c r="K53" s="92"/>
    </row>
    <row r="54" spans="7:11" x14ac:dyDescent="0.25">
      <c r="G54" s="92"/>
      <c r="H54" s="92"/>
      <c r="I54" s="92"/>
      <c r="J54" s="92"/>
      <c r="K54" s="92"/>
    </row>
    <row r="55" spans="7:11" x14ac:dyDescent="0.25">
      <c r="G55" s="92"/>
      <c r="H55" s="92"/>
      <c r="I55" s="92"/>
      <c r="J55" s="92"/>
      <c r="K55" s="92"/>
    </row>
    <row r="56" spans="7:11" x14ac:dyDescent="0.25">
      <c r="G56" s="92"/>
      <c r="H56" s="92"/>
      <c r="I56" s="92"/>
      <c r="J56" s="92"/>
      <c r="K56" s="92"/>
    </row>
    <row r="57" spans="7:11" x14ac:dyDescent="0.25">
      <c r="G57" s="92"/>
      <c r="H57" s="92"/>
      <c r="I57" s="92"/>
      <c r="J57" s="92"/>
      <c r="K57" s="92"/>
    </row>
    <row r="58" spans="7:11" x14ac:dyDescent="0.25">
      <c r="G58" s="92"/>
      <c r="H58" s="92"/>
      <c r="I58" s="92"/>
      <c r="J58" s="92"/>
      <c r="K58" s="92"/>
    </row>
    <row r="59" spans="7:11" x14ac:dyDescent="0.25">
      <c r="G59" s="92"/>
      <c r="H59" s="92"/>
      <c r="I59" s="92"/>
      <c r="J59" s="92"/>
      <c r="K59" s="92"/>
    </row>
    <row r="60" spans="7:11" x14ac:dyDescent="0.25">
      <c r="G60" s="92"/>
      <c r="H60" s="92"/>
      <c r="I60" s="92"/>
      <c r="J60" s="92"/>
      <c r="K60" s="92"/>
    </row>
    <row r="61" spans="7:11" x14ac:dyDescent="0.25">
      <c r="G61" s="92"/>
      <c r="H61" s="92"/>
      <c r="I61" s="92"/>
      <c r="J61" s="92"/>
      <c r="K61" s="92"/>
    </row>
    <row r="62" spans="7:11" x14ac:dyDescent="0.25">
      <c r="G62" s="92"/>
      <c r="H62" s="92"/>
      <c r="I62" s="92"/>
      <c r="J62" s="92"/>
      <c r="K62" s="92"/>
    </row>
    <row r="63" spans="7:11" x14ac:dyDescent="0.25">
      <c r="G63" s="92"/>
      <c r="H63" s="92"/>
      <c r="I63" s="92"/>
      <c r="J63" s="92"/>
      <c r="K63" s="92"/>
    </row>
    <row r="64" spans="7:11" x14ac:dyDescent="0.25">
      <c r="G64" s="92"/>
      <c r="H64" s="92"/>
      <c r="I64" s="92"/>
      <c r="J64" s="92"/>
      <c r="K64" s="92"/>
    </row>
    <row r="65" spans="7:11" x14ac:dyDescent="0.25">
      <c r="G65" s="92"/>
      <c r="H65" s="92"/>
      <c r="I65" s="92"/>
      <c r="J65" s="92"/>
      <c r="K65" s="92"/>
    </row>
    <row r="66" spans="7:11" x14ac:dyDescent="0.25">
      <c r="G66" s="92"/>
      <c r="H66" s="92"/>
      <c r="I66" s="92"/>
      <c r="J66" s="92"/>
      <c r="K66" s="92"/>
    </row>
    <row r="67" spans="7:11" x14ac:dyDescent="0.25">
      <c r="G67" s="92"/>
      <c r="H67" s="92"/>
      <c r="I67" s="92"/>
      <c r="J67" s="92"/>
      <c r="K67" s="92"/>
    </row>
    <row r="68" spans="7:11" x14ac:dyDescent="0.25">
      <c r="G68" s="92"/>
      <c r="H68" s="92"/>
      <c r="I68" s="92"/>
      <c r="J68" s="92"/>
      <c r="K68" s="92"/>
    </row>
    <row r="69" spans="7:11" x14ac:dyDescent="0.25">
      <c r="G69" s="92"/>
      <c r="H69" s="92"/>
      <c r="I69" s="92"/>
      <c r="J69" s="92"/>
      <c r="K69" s="92"/>
    </row>
    <row r="70" spans="7:11" x14ac:dyDescent="0.25">
      <c r="G70" s="92"/>
      <c r="H70" s="92"/>
      <c r="I70" s="92"/>
      <c r="J70" s="92"/>
      <c r="K70" s="92"/>
    </row>
    <row r="71" spans="7:11" x14ac:dyDescent="0.25">
      <c r="G71" s="92"/>
      <c r="H71" s="92"/>
      <c r="I71" s="92"/>
      <c r="J71" s="92"/>
      <c r="K71" s="92"/>
    </row>
    <row r="72" spans="7:11" x14ac:dyDescent="0.25">
      <c r="G72" s="92"/>
      <c r="H72" s="92"/>
      <c r="I72" s="92"/>
      <c r="J72" s="92"/>
      <c r="K72" s="92"/>
    </row>
    <row r="73" spans="7:11" x14ac:dyDescent="0.25">
      <c r="G73" s="92"/>
      <c r="H73" s="92"/>
      <c r="I73" s="92"/>
      <c r="J73" s="92"/>
      <c r="K73" s="92"/>
    </row>
    <row r="74" spans="7:11" x14ac:dyDescent="0.25">
      <c r="G74" s="92"/>
      <c r="H74" s="92"/>
      <c r="I74" s="92"/>
      <c r="J74" s="92"/>
      <c r="K74" s="92"/>
    </row>
    <row r="75" spans="7:11" x14ac:dyDescent="0.25">
      <c r="G75" s="92"/>
      <c r="H75" s="92"/>
      <c r="I75" s="92"/>
      <c r="J75" s="92"/>
      <c r="K75" s="92"/>
    </row>
    <row r="76" spans="7:11" x14ac:dyDescent="0.25">
      <c r="G76" s="92"/>
      <c r="H76" s="92"/>
      <c r="I76" s="92"/>
      <c r="J76" s="92"/>
      <c r="K76" s="92"/>
    </row>
    <row r="77" spans="7:11" x14ac:dyDescent="0.25">
      <c r="G77" s="92"/>
      <c r="H77" s="92"/>
      <c r="I77" s="92"/>
      <c r="J77" s="92"/>
      <c r="K77" s="92"/>
    </row>
    <row r="78" spans="7:11" x14ac:dyDescent="0.25">
      <c r="G78" s="92"/>
      <c r="H78" s="92"/>
      <c r="I78" s="92"/>
      <c r="J78" s="92"/>
      <c r="K78" s="92"/>
    </row>
    <row r="79" spans="7:11" x14ac:dyDescent="0.25">
      <c r="G79" s="92"/>
      <c r="H79" s="92"/>
      <c r="I79" s="92"/>
      <c r="J79" s="92"/>
      <c r="K79" s="92"/>
    </row>
    <row r="80" spans="7:11" x14ac:dyDescent="0.25">
      <c r="G80" s="92"/>
      <c r="H80" s="92"/>
      <c r="I80" s="92"/>
      <c r="J80" s="92"/>
      <c r="K80" s="92"/>
    </row>
    <row r="81" spans="7:11" x14ac:dyDescent="0.25">
      <c r="G81" s="92"/>
      <c r="H81" s="92"/>
      <c r="I81" s="92"/>
      <c r="J81" s="92"/>
      <c r="K81" s="92"/>
    </row>
    <row r="82" spans="7:11" x14ac:dyDescent="0.25">
      <c r="G82" s="92"/>
      <c r="H82" s="92"/>
      <c r="I82" s="92"/>
      <c r="J82" s="92"/>
      <c r="K82" s="92"/>
    </row>
    <row r="83" spans="7:11" x14ac:dyDescent="0.25">
      <c r="G83" s="92"/>
      <c r="H83" s="92"/>
      <c r="I83" s="92"/>
      <c r="J83" s="92"/>
      <c r="K83" s="92"/>
    </row>
    <row r="84" spans="7:11" x14ac:dyDescent="0.25">
      <c r="G84" s="92"/>
      <c r="H84" s="92"/>
      <c r="I84" s="92"/>
      <c r="J84" s="92"/>
      <c r="K84" s="92"/>
    </row>
    <row r="85" spans="7:11" x14ac:dyDescent="0.25">
      <c r="G85" s="92"/>
      <c r="H85" s="92"/>
      <c r="I85" s="92"/>
      <c r="J85" s="92"/>
      <c r="K85" s="92"/>
    </row>
    <row r="86" spans="7:11" x14ac:dyDescent="0.25">
      <c r="G86" s="92"/>
      <c r="H86" s="92"/>
      <c r="I86" s="92"/>
      <c r="J86" s="92"/>
      <c r="K86" s="92"/>
    </row>
    <row r="87" spans="7:11" x14ac:dyDescent="0.25">
      <c r="G87" s="92"/>
      <c r="H87" s="92"/>
      <c r="I87" s="92"/>
      <c r="J87" s="92"/>
      <c r="K87" s="92"/>
    </row>
    <row r="88" spans="7:11" x14ac:dyDescent="0.25">
      <c r="G88" s="92"/>
      <c r="H88" s="92"/>
      <c r="I88" s="92"/>
      <c r="J88" s="92"/>
      <c r="K88" s="92"/>
    </row>
    <row r="89" spans="7:11" x14ac:dyDescent="0.25">
      <c r="G89" s="92"/>
      <c r="H89" s="92"/>
      <c r="I89" s="92"/>
      <c r="J89" s="92"/>
      <c r="K89" s="92"/>
    </row>
    <row r="90" spans="7:11" x14ac:dyDescent="0.25">
      <c r="G90" s="92"/>
      <c r="H90" s="92"/>
      <c r="I90" s="92"/>
      <c r="J90" s="92"/>
      <c r="K90" s="92"/>
    </row>
    <row r="91" spans="7:11" x14ac:dyDescent="0.25">
      <c r="G91" s="92"/>
      <c r="H91" s="92"/>
      <c r="I91" s="92"/>
      <c r="J91" s="92"/>
      <c r="K91" s="92"/>
    </row>
    <row r="92" spans="7:11" x14ac:dyDescent="0.25">
      <c r="G92" s="92"/>
      <c r="H92" s="92"/>
      <c r="I92" s="92"/>
      <c r="J92" s="92"/>
      <c r="K92" s="92"/>
    </row>
    <row r="93" spans="7:11" x14ac:dyDescent="0.25">
      <c r="G93" s="92"/>
      <c r="H93" s="92"/>
      <c r="I93" s="92"/>
      <c r="J93" s="92"/>
      <c r="K93" s="92"/>
    </row>
    <row r="94" spans="7:11" x14ac:dyDescent="0.25">
      <c r="G94" s="92"/>
      <c r="H94" s="92"/>
      <c r="I94" s="92"/>
      <c r="J94" s="92"/>
      <c r="K94" s="92"/>
    </row>
    <row r="95" spans="7:11" x14ac:dyDescent="0.25">
      <c r="G95" s="92"/>
      <c r="H95" s="92"/>
      <c r="I95" s="92"/>
      <c r="J95" s="92"/>
      <c r="K95" s="92"/>
    </row>
    <row r="96" spans="7:11" x14ac:dyDescent="0.25">
      <c r="G96" s="92"/>
      <c r="H96" s="92"/>
      <c r="I96" s="92"/>
      <c r="J96" s="92"/>
      <c r="K96" s="92"/>
    </row>
    <row r="97" spans="7:11" x14ac:dyDescent="0.25">
      <c r="G97" s="92"/>
      <c r="H97" s="92"/>
      <c r="I97" s="92"/>
      <c r="J97" s="92"/>
      <c r="K97" s="92"/>
    </row>
    <row r="98" spans="7:11" x14ac:dyDescent="0.25">
      <c r="G98" s="92"/>
      <c r="H98" s="92"/>
      <c r="I98" s="92"/>
      <c r="J98" s="92"/>
      <c r="K98" s="92"/>
    </row>
    <row r="99" spans="7:11" x14ac:dyDescent="0.25">
      <c r="G99" s="92"/>
      <c r="H99" s="92"/>
      <c r="I99" s="92"/>
      <c r="J99" s="92"/>
      <c r="K99" s="92"/>
    </row>
    <row r="100" spans="7:11" x14ac:dyDescent="0.25">
      <c r="G100" s="92"/>
      <c r="H100" s="92"/>
      <c r="I100" s="92"/>
      <c r="J100" s="92"/>
      <c r="K100" s="92"/>
    </row>
    <row r="101" spans="7:11" x14ac:dyDescent="0.25">
      <c r="G101" s="92"/>
      <c r="H101" s="92"/>
      <c r="I101" s="92"/>
      <c r="J101" s="92"/>
      <c r="K101" s="92"/>
    </row>
    <row r="102" spans="7:11" x14ac:dyDescent="0.25">
      <c r="G102" s="92"/>
      <c r="H102" s="92"/>
      <c r="I102" s="92"/>
      <c r="J102" s="92"/>
      <c r="K102" s="92"/>
    </row>
    <row r="103" spans="7:11" x14ac:dyDescent="0.25">
      <c r="G103" s="92"/>
      <c r="H103" s="92"/>
      <c r="I103" s="92"/>
      <c r="J103" s="92"/>
      <c r="K103" s="92"/>
    </row>
    <row r="104" spans="7:11" x14ac:dyDescent="0.25">
      <c r="G104" s="92"/>
      <c r="H104" s="92"/>
      <c r="I104" s="92"/>
      <c r="J104" s="92"/>
      <c r="K104" s="92"/>
    </row>
    <row r="105" spans="7:11" x14ac:dyDescent="0.25">
      <c r="G105" s="92"/>
      <c r="H105" s="92"/>
      <c r="I105" s="92"/>
      <c r="J105" s="92"/>
      <c r="K105" s="92"/>
    </row>
    <row r="106" spans="7:11" x14ac:dyDescent="0.25">
      <c r="G106" s="92"/>
      <c r="H106" s="92"/>
      <c r="I106" s="92"/>
      <c r="J106" s="92"/>
      <c r="K106" s="92"/>
    </row>
    <row r="107" spans="7:11" x14ac:dyDescent="0.25">
      <c r="G107" s="92"/>
      <c r="H107" s="92"/>
      <c r="I107" s="92"/>
      <c r="J107" s="92"/>
      <c r="K107" s="92"/>
    </row>
    <row r="108" spans="7:11" x14ac:dyDescent="0.25">
      <c r="G108" s="92"/>
      <c r="H108" s="92"/>
      <c r="I108" s="92"/>
      <c r="J108" s="92"/>
      <c r="K108" s="92"/>
    </row>
    <row r="109" spans="7:11" x14ac:dyDescent="0.25">
      <c r="G109" s="92"/>
      <c r="H109" s="92"/>
      <c r="I109" s="92"/>
      <c r="J109" s="92"/>
      <c r="K109" s="92"/>
    </row>
    <row r="110" spans="7:11" x14ac:dyDescent="0.25">
      <c r="G110" s="92"/>
      <c r="H110" s="92"/>
      <c r="I110" s="92"/>
      <c r="J110" s="92"/>
      <c r="K110" s="92"/>
    </row>
    <row r="111" spans="7:11" x14ac:dyDescent="0.25">
      <c r="G111" s="92"/>
      <c r="H111" s="92"/>
      <c r="I111" s="92"/>
      <c r="J111" s="92"/>
      <c r="K111" s="92"/>
    </row>
    <row r="112" spans="7:11" x14ac:dyDescent="0.25">
      <c r="G112" s="92"/>
      <c r="H112" s="92"/>
      <c r="I112" s="92"/>
      <c r="J112" s="92"/>
      <c r="K112" s="92"/>
    </row>
    <row r="113" spans="7:11" x14ac:dyDescent="0.25">
      <c r="G113" s="92"/>
      <c r="H113" s="92"/>
      <c r="I113" s="92"/>
      <c r="J113" s="92"/>
      <c r="K113" s="92"/>
    </row>
    <row r="114" spans="7:11" x14ac:dyDescent="0.25">
      <c r="G114" s="92"/>
      <c r="H114" s="92"/>
      <c r="I114" s="92"/>
      <c r="J114" s="92"/>
      <c r="K114" s="92"/>
    </row>
    <row r="115" spans="7:11" x14ac:dyDescent="0.25">
      <c r="G115" s="92"/>
      <c r="H115" s="92"/>
      <c r="I115" s="92"/>
      <c r="J115" s="92"/>
      <c r="K115" s="92"/>
    </row>
    <row r="116" spans="7:11" x14ac:dyDescent="0.25">
      <c r="G116" s="92"/>
      <c r="H116" s="92"/>
      <c r="I116" s="92"/>
      <c r="J116" s="92"/>
      <c r="K116" s="92"/>
    </row>
    <row r="117" spans="7:11" x14ac:dyDescent="0.25">
      <c r="G117" s="92"/>
      <c r="H117" s="92"/>
      <c r="I117" s="92"/>
      <c r="J117" s="92"/>
      <c r="K117" s="92"/>
    </row>
    <row r="118" spans="7:11" x14ac:dyDescent="0.25">
      <c r="G118" s="92"/>
      <c r="H118" s="92"/>
      <c r="I118" s="92"/>
      <c r="J118" s="92"/>
      <c r="K118" s="92"/>
    </row>
    <row r="119" spans="7:11" x14ac:dyDescent="0.25">
      <c r="G119" s="92"/>
      <c r="H119" s="92"/>
      <c r="I119" s="92"/>
      <c r="J119" s="92"/>
      <c r="K119" s="92"/>
    </row>
    <row r="120" spans="7:11" x14ac:dyDescent="0.25">
      <c r="G120" s="92"/>
      <c r="H120" s="92"/>
      <c r="I120" s="92"/>
      <c r="J120" s="92"/>
      <c r="K120" s="92"/>
    </row>
    <row r="121" spans="7:11" x14ac:dyDescent="0.25">
      <c r="G121" s="92"/>
      <c r="H121" s="92"/>
      <c r="I121" s="92"/>
      <c r="J121" s="92"/>
      <c r="K121" s="92"/>
    </row>
    <row r="122" spans="7:11" x14ac:dyDescent="0.25">
      <c r="G122" s="92"/>
      <c r="H122" s="92"/>
      <c r="I122" s="92"/>
      <c r="J122" s="92"/>
      <c r="K122" s="92"/>
    </row>
    <row r="123" spans="7:11" x14ac:dyDescent="0.25">
      <c r="G123" s="92"/>
      <c r="H123" s="92"/>
      <c r="I123" s="92"/>
      <c r="J123" s="92"/>
      <c r="K123" s="92"/>
    </row>
    <row r="124" spans="7:11" x14ac:dyDescent="0.25">
      <c r="G124" s="92"/>
      <c r="H124" s="92"/>
      <c r="I124" s="92"/>
      <c r="J124" s="92"/>
      <c r="K124" s="92"/>
    </row>
    <row r="125" spans="7:11" x14ac:dyDescent="0.25">
      <c r="G125" s="92"/>
      <c r="H125" s="92"/>
      <c r="I125" s="92"/>
      <c r="J125" s="92"/>
      <c r="K125" s="92"/>
    </row>
    <row r="126" spans="7:11" x14ac:dyDescent="0.25">
      <c r="G126" s="92"/>
      <c r="H126" s="92"/>
      <c r="I126" s="92"/>
      <c r="J126" s="92"/>
      <c r="K126" s="92"/>
    </row>
    <row r="127" spans="7:11" x14ac:dyDescent="0.25">
      <c r="G127" s="92"/>
      <c r="H127" s="92"/>
      <c r="I127" s="92"/>
      <c r="J127" s="92"/>
      <c r="K127" s="92"/>
    </row>
    <row r="128" spans="7:11" x14ac:dyDescent="0.25">
      <c r="G128" s="92"/>
      <c r="H128" s="92"/>
      <c r="I128" s="92"/>
      <c r="J128" s="92"/>
      <c r="K128" s="92"/>
    </row>
    <row r="129" spans="7:11" x14ac:dyDescent="0.25">
      <c r="G129" s="92"/>
      <c r="H129" s="92"/>
      <c r="I129" s="92"/>
      <c r="J129" s="92"/>
      <c r="K129" s="92"/>
    </row>
    <row r="130" spans="7:11" x14ac:dyDescent="0.25">
      <c r="G130" s="92"/>
      <c r="H130" s="92"/>
      <c r="I130" s="92"/>
      <c r="J130" s="92"/>
      <c r="K130" s="92"/>
    </row>
    <row r="131" spans="7:11" x14ac:dyDescent="0.25">
      <c r="G131" s="92"/>
      <c r="H131" s="92"/>
      <c r="I131" s="92"/>
      <c r="J131" s="92"/>
      <c r="K131" s="92"/>
    </row>
    <row r="132" spans="7:11" x14ac:dyDescent="0.25">
      <c r="G132" s="92"/>
      <c r="H132" s="92"/>
      <c r="I132" s="92"/>
      <c r="J132" s="92"/>
      <c r="K132" s="92"/>
    </row>
    <row r="133" spans="7:11" x14ac:dyDescent="0.25">
      <c r="G133" s="92"/>
      <c r="H133" s="92"/>
      <c r="I133" s="92"/>
      <c r="J133" s="92"/>
      <c r="K133" s="92"/>
    </row>
    <row r="134" spans="7:11" x14ac:dyDescent="0.25">
      <c r="G134" s="92"/>
      <c r="H134" s="92"/>
      <c r="I134" s="92"/>
      <c r="J134" s="92"/>
      <c r="K134" s="92"/>
    </row>
    <row r="135" spans="7:11" x14ac:dyDescent="0.25">
      <c r="G135" s="92"/>
      <c r="H135" s="92"/>
      <c r="I135" s="92"/>
      <c r="J135" s="92"/>
      <c r="K135" s="92"/>
    </row>
    <row r="136" spans="7:11" x14ac:dyDescent="0.25">
      <c r="G136" s="92"/>
      <c r="H136" s="92"/>
      <c r="I136" s="92"/>
      <c r="J136" s="92"/>
      <c r="K136" s="92"/>
    </row>
    <row r="137" spans="7:11" x14ac:dyDescent="0.25">
      <c r="G137" s="92"/>
      <c r="H137" s="92"/>
      <c r="I137" s="92"/>
      <c r="J137" s="92"/>
      <c r="K137" s="92"/>
    </row>
    <row r="138" spans="7:11" x14ac:dyDescent="0.25">
      <c r="G138" s="92"/>
      <c r="H138" s="92"/>
      <c r="I138" s="92"/>
      <c r="J138" s="92"/>
      <c r="K138" s="92"/>
    </row>
    <row r="139" spans="7:11" x14ac:dyDescent="0.25">
      <c r="G139" s="92"/>
      <c r="H139" s="92"/>
      <c r="I139" s="92"/>
      <c r="J139" s="92"/>
      <c r="K139" s="92"/>
    </row>
    <row r="140" spans="7:11" x14ac:dyDescent="0.25">
      <c r="G140" s="92"/>
      <c r="H140" s="92"/>
      <c r="I140" s="92"/>
      <c r="J140" s="92"/>
      <c r="K140" s="92"/>
    </row>
    <row r="141" spans="7:11" x14ac:dyDescent="0.25">
      <c r="G141" s="92"/>
      <c r="H141" s="92"/>
      <c r="I141" s="92"/>
      <c r="J141" s="92"/>
      <c r="K141" s="92"/>
    </row>
    <row r="142" spans="7:11" x14ac:dyDescent="0.25">
      <c r="G142" s="92"/>
      <c r="H142" s="92"/>
      <c r="I142" s="92"/>
      <c r="J142" s="92"/>
      <c r="K142" s="92"/>
    </row>
    <row r="143" spans="7:11" x14ac:dyDescent="0.25">
      <c r="G143" s="92"/>
      <c r="H143" s="92"/>
      <c r="I143" s="92"/>
      <c r="J143" s="92"/>
      <c r="K143" s="92"/>
    </row>
    <row r="144" spans="7:11" x14ac:dyDescent="0.25">
      <c r="G144" s="92"/>
      <c r="H144" s="92"/>
      <c r="I144" s="92"/>
      <c r="J144" s="92"/>
      <c r="K144" s="92"/>
    </row>
    <row r="145" spans="7:11" x14ac:dyDescent="0.25">
      <c r="G145" s="92"/>
      <c r="H145" s="92"/>
      <c r="I145" s="92"/>
      <c r="J145" s="92"/>
      <c r="K145" s="92"/>
    </row>
    <row r="146" spans="7:11" x14ac:dyDescent="0.25">
      <c r="G146" s="92"/>
      <c r="H146" s="92"/>
      <c r="I146" s="92"/>
      <c r="J146" s="92"/>
      <c r="K146" s="92"/>
    </row>
    <row r="147" spans="7:11" x14ac:dyDescent="0.25">
      <c r="G147" s="92"/>
      <c r="H147" s="92"/>
      <c r="I147" s="92"/>
      <c r="J147" s="92"/>
      <c r="K147" s="92"/>
    </row>
    <row r="148" spans="7:11" x14ac:dyDescent="0.25">
      <c r="G148" s="92"/>
      <c r="H148" s="92"/>
      <c r="I148" s="92"/>
      <c r="J148" s="92"/>
      <c r="K148" s="92"/>
    </row>
    <row r="149" spans="7:11" x14ac:dyDescent="0.25">
      <c r="G149" s="92"/>
      <c r="H149" s="92"/>
      <c r="I149" s="92"/>
      <c r="J149" s="92"/>
      <c r="K149" s="92"/>
    </row>
    <row r="150" spans="7:11" x14ac:dyDescent="0.25">
      <c r="G150" s="92"/>
      <c r="H150" s="92"/>
      <c r="I150" s="92"/>
      <c r="J150" s="92"/>
      <c r="K150" s="92"/>
    </row>
    <row r="151" spans="7:11" x14ac:dyDescent="0.25">
      <c r="G151" s="92"/>
      <c r="H151" s="92"/>
      <c r="I151" s="92"/>
      <c r="J151" s="92"/>
      <c r="K151" s="92"/>
    </row>
    <row r="152" spans="7:11" x14ac:dyDescent="0.25">
      <c r="G152" s="92"/>
      <c r="H152" s="92"/>
      <c r="I152" s="92"/>
      <c r="J152" s="92"/>
      <c r="K152" s="92"/>
    </row>
    <row r="153" spans="7:11" x14ac:dyDescent="0.25">
      <c r="G153" s="92"/>
      <c r="H153" s="92"/>
      <c r="I153" s="92"/>
      <c r="J153" s="92"/>
      <c r="K153" s="92"/>
    </row>
    <row r="154" spans="7:11" x14ac:dyDescent="0.25">
      <c r="G154" s="92"/>
      <c r="H154" s="92"/>
      <c r="I154" s="92"/>
      <c r="J154" s="92"/>
      <c r="K154" s="92"/>
    </row>
    <row r="155" spans="7:11" x14ac:dyDescent="0.25">
      <c r="G155" s="92"/>
      <c r="H155" s="92"/>
      <c r="I155" s="92"/>
      <c r="J155" s="92"/>
      <c r="K155" s="92"/>
    </row>
    <row r="156" spans="7:11" x14ac:dyDescent="0.25">
      <c r="G156" s="92"/>
      <c r="H156" s="92"/>
      <c r="I156" s="92"/>
      <c r="J156" s="92"/>
      <c r="K156" s="92"/>
    </row>
    <row r="157" spans="7:11" x14ac:dyDescent="0.25">
      <c r="G157" s="92"/>
      <c r="H157" s="92"/>
      <c r="I157" s="92"/>
      <c r="J157" s="92"/>
      <c r="K157" s="92"/>
    </row>
    <row r="158" spans="7:11" x14ac:dyDescent="0.25">
      <c r="G158" s="92"/>
      <c r="H158" s="92"/>
      <c r="I158" s="92"/>
      <c r="J158" s="92"/>
      <c r="K158" s="92"/>
    </row>
    <row r="159" spans="7:11" x14ac:dyDescent="0.25">
      <c r="G159" s="92"/>
      <c r="H159" s="92"/>
      <c r="I159" s="92"/>
      <c r="J159" s="92"/>
      <c r="K159" s="92"/>
    </row>
    <row r="160" spans="7:11" x14ac:dyDescent="0.25">
      <c r="G160" s="92"/>
      <c r="H160" s="92"/>
      <c r="I160" s="92"/>
      <c r="J160" s="92"/>
      <c r="K160" s="92"/>
    </row>
    <row r="161" spans="7:11" x14ac:dyDescent="0.25">
      <c r="G161" s="92"/>
      <c r="H161" s="92"/>
      <c r="I161" s="92"/>
      <c r="J161" s="92"/>
      <c r="K161" s="92"/>
    </row>
    <row r="162" spans="7:11" x14ac:dyDescent="0.25">
      <c r="G162" s="92"/>
      <c r="H162" s="92"/>
      <c r="I162" s="92"/>
      <c r="J162" s="92"/>
      <c r="K162" s="92"/>
    </row>
    <row r="163" spans="7:11" x14ac:dyDescent="0.25">
      <c r="G163" s="92"/>
      <c r="H163" s="92"/>
      <c r="I163" s="92"/>
      <c r="J163" s="92"/>
      <c r="K163" s="92"/>
    </row>
    <row r="164" spans="7:11" x14ac:dyDescent="0.25">
      <c r="G164" s="92"/>
      <c r="H164" s="92"/>
      <c r="I164" s="92"/>
      <c r="J164" s="92"/>
      <c r="K164" s="92"/>
    </row>
    <row r="165" spans="7:11" x14ac:dyDescent="0.25">
      <c r="G165" s="92"/>
      <c r="H165" s="92"/>
      <c r="I165" s="92"/>
      <c r="J165" s="92"/>
      <c r="K165" s="92"/>
    </row>
    <row r="166" spans="7:11" x14ac:dyDescent="0.25">
      <c r="G166" s="92"/>
      <c r="H166" s="92"/>
      <c r="I166" s="92"/>
      <c r="J166" s="92"/>
      <c r="K166" s="92"/>
    </row>
    <row r="167" spans="7:11" x14ac:dyDescent="0.25">
      <c r="G167" s="92"/>
      <c r="H167" s="92"/>
      <c r="I167" s="92"/>
      <c r="J167" s="92"/>
      <c r="K167" s="92"/>
    </row>
    <row r="168" spans="7:11" x14ac:dyDescent="0.25">
      <c r="G168" s="92"/>
      <c r="H168" s="92"/>
      <c r="I168" s="92"/>
      <c r="J168" s="92"/>
      <c r="K168" s="92"/>
    </row>
    <row r="169" spans="7:11" x14ac:dyDescent="0.25">
      <c r="G169" s="92"/>
      <c r="H169" s="92"/>
      <c r="I169" s="92"/>
      <c r="J169" s="92"/>
      <c r="K169" s="92"/>
    </row>
    <row r="170" spans="7:11" x14ac:dyDescent="0.25">
      <c r="G170" s="92"/>
      <c r="H170" s="92"/>
      <c r="I170" s="92"/>
      <c r="J170" s="92"/>
      <c r="K170" s="92"/>
    </row>
    <row r="171" spans="7:11" x14ac:dyDescent="0.25">
      <c r="G171" s="92"/>
      <c r="H171" s="92"/>
      <c r="I171" s="92"/>
      <c r="J171" s="92"/>
      <c r="K171" s="92"/>
    </row>
    <row r="172" spans="7:11" x14ac:dyDescent="0.25">
      <c r="G172" s="92"/>
      <c r="H172" s="92"/>
      <c r="I172" s="92"/>
      <c r="J172" s="92"/>
      <c r="K172" s="92"/>
    </row>
    <row r="173" spans="7:11" x14ac:dyDescent="0.25">
      <c r="G173" s="92"/>
      <c r="H173" s="92"/>
      <c r="I173" s="92"/>
      <c r="J173" s="92"/>
      <c r="K173" s="92"/>
    </row>
    <row r="174" spans="7:11" x14ac:dyDescent="0.25">
      <c r="G174" s="92"/>
      <c r="H174" s="92"/>
      <c r="I174" s="92"/>
      <c r="J174" s="92"/>
      <c r="K174" s="92"/>
    </row>
    <row r="175" spans="7:11" x14ac:dyDescent="0.25">
      <c r="G175" s="92"/>
      <c r="H175" s="92"/>
      <c r="I175" s="92"/>
      <c r="J175" s="92"/>
      <c r="K175" s="92"/>
    </row>
    <row r="176" spans="7:11" x14ac:dyDescent="0.25">
      <c r="G176" s="92"/>
      <c r="H176" s="92"/>
      <c r="I176" s="92"/>
      <c r="J176" s="92"/>
      <c r="K176" s="92"/>
    </row>
    <row r="177" spans="7:11" x14ac:dyDescent="0.25">
      <c r="G177" s="92"/>
      <c r="H177" s="92"/>
      <c r="I177" s="92"/>
      <c r="J177" s="92"/>
      <c r="K177" s="92"/>
    </row>
    <row r="178" spans="7:11" x14ac:dyDescent="0.25">
      <c r="G178" s="92"/>
      <c r="H178" s="92"/>
      <c r="I178" s="92"/>
      <c r="J178" s="92"/>
      <c r="K178" s="92"/>
    </row>
    <row r="179" spans="7:11" x14ac:dyDescent="0.25">
      <c r="G179" s="92"/>
      <c r="H179" s="92"/>
      <c r="I179" s="92"/>
      <c r="J179" s="92"/>
      <c r="K179" s="92"/>
    </row>
    <row r="180" spans="7:11" x14ac:dyDescent="0.25">
      <c r="G180" s="92"/>
      <c r="H180" s="92"/>
      <c r="I180" s="92"/>
      <c r="J180" s="92"/>
      <c r="K180" s="92"/>
    </row>
    <row r="181" spans="7:11" x14ac:dyDescent="0.25">
      <c r="G181" s="92"/>
      <c r="H181" s="92"/>
      <c r="I181" s="92"/>
      <c r="J181" s="92"/>
      <c r="K181" s="92"/>
    </row>
    <row r="182" spans="7:11" x14ac:dyDescent="0.25">
      <c r="G182" s="92"/>
      <c r="H182" s="92"/>
      <c r="I182" s="92"/>
      <c r="J182" s="92"/>
      <c r="K182" s="92"/>
    </row>
    <row r="183" spans="7:11" x14ac:dyDescent="0.25">
      <c r="G183" s="92"/>
      <c r="H183" s="92"/>
      <c r="I183" s="92"/>
      <c r="J183" s="92"/>
      <c r="K183" s="92"/>
    </row>
    <row r="184" spans="7:11" x14ac:dyDescent="0.25">
      <c r="G184" s="92"/>
      <c r="H184" s="92"/>
      <c r="I184" s="92"/>
      <c r="J184" s="92"/>
      <c r="K184" s="92"/>
    </row>
    <row r="185" spans="7:11" x14ac:dyDescent="0.25">
      <c r="G185" s="92"/>
      <c r="H185" s="92"/>
      <c r="I185" s="92"/>
      <c r="J185" s="92"/>
      <c r="K185" s="92"/>
    </row>
    <row r="186" spans="7:11" x14ac:dyDescent="0.25">
      <c r="G186" s="92"/>
      <c r="H186" s="92"/>
      <c r="I186" s="92"/>
      <c r="J186" s="92"/>
      <c r="K186" s="92"/>
    </row>
    <row r="187" spans="7:11" x14ac:dyDescent="0.25">
      <c r="G187" s="92"/>
      <c r="H187" s="92"/>
      <c r="I187" s="92"/>
      <c r="J187" s="92"/>
      <c r="K187" s="92"/>
    </row>
    <row r="188" spans="7:11" x14ac:dyDescent="0.25">
      <c r="G188" s="92"/>
      <c r="H188" s="92"/>
      <c r="I188" s="92"/>
      <c r="J188" s="92"/>
      <c r="K188" s="92"/>
    </row>
    <row r="189" spans="7:11" x14ac:dyDescent="0.25">
      <c r="G189" s="92"/>
      <c r="H189" s="92"/>
      <c r="I189" s="92"/>
      <c r="J189" s="92"/>
      <c r="K189" s="92"/>
    </row>
    <row r="190" spans="7:11" x14ac:dyDescent="0.25">
      <c r="G190" s="92"/>
      <c r="H190" s="92"/>
      <c r="I190" s="92"/>
      <c r="J190" s="92"/>
      <c r="K190" s="92"/>
    </row>
    <row r="191" spans="7:11" x14ac:dyDescent="0.25">
      <c r="G191" s="92"/>
      <c r="H191" s="92"/>
      <c r="I191" s="92"/>
      <c r="J191" s="92"/>
      <c r="K191" s="92"/>
    </row>
    <row r="192" spans="7:11" x14ac:dyDescent="0.25">
      <c r="G192" s="92"/>
      <c r="H192" s="92"/>
      <c r="I192" s="92"/>
      <c r="J192" s="92"/>
      <c r="K192" s="92"/>
    </row>
    <row r="193" spans="7:11" x14ac:dyDescent="0.25">
      <c r="G193" s="92"/>
      <c r="H193" s="92"/>
      <c r="I193" s="92"/>
      <c r="J193" s="92"/>
      <c r="K193" s="92"/>
    </row>
    <row r="194" spans="7:11" x14ac:dyDescent="0.25">
      <c r="G194" s="92"/>
      <c r="H194" s="92"/>
      <c r="I194" s="92"/>
      <c r="J194" s="92"/>
      <c r="K194" s="92"/>
    </row>
    <row r="195" spans="7:11" x14ac:dyDescent="0.25">
      <c r="G195" s="92"/>
      <c r="H195" s="92"/>
      <c r="I195" s="92"/>
      <c r="J195" s="92"/>
      <c r="K195" s="92"/>
    </row>
    <row r="196" spans="7:11" x14ac:dyDescent="0.25">
      <c r="G196" s="92"/>
      <c r="H196" s="92"/>
      <c r="I196" s="92"/>
      <c r="J196" s="92"/>
      <c r="K196" s="92"/>
    </row>
    <row r="197" spans="7:11" x14ac:dyDescent="0.25">
      <c r="G197" s="92"/>
      <c r="H197" s="92"/>
      <c r="I197" s="92"/>
      <c r="J197" s="92"/>
      <c r="K197" s="92"/>
    </row>
    <row r="198" spans="7:11" x14ac:dyDescent="0.25">
      <c r="G198" s="92"/>
      <c r="H198" s="92"/>
      <c r="I198" s="92"/>
      <c r="J198" s="92"/>
      <c r="K198" s="92"/>
    </row>
    <row r="199" spans="7:11" x14ac:dyDescent="0.25">
      <c r="G199" s="92"/>
      <c r="H199" s="92"/>
      <c r="I199" s="92"/>
      <c r="J199" s="92"/>
      <c r="K199" s="92"/>
    </row>
    <row r="200" spans="7:11" x14ac:dyDescent="0.25">
      <c r="G200" s="92"/>
      <c r="H200" s="92"/>
      <c r="I200" s="92"/>
      <c r="J200" s="92"/>
      <c r="K200" s="92"/>
    </row>
    <row r="201" spans="7:11" x14ac:dyDescent="0.25">
      <c r="G201" s="92"/>
      <c r="H201" s="92"/>
      <c r="I201" s="92"/>
      <c r="J201" s="92"/>
      <c r="K201" s="92"/>
    </row>
    <row r="202" spans="7:11" x14ac:dyDescent="0.25">
      <c r="G202" s="92"/>
      <c r="H202" s="92"/>
      <c r="I202" s="92"/>
      <c r="J202" s="92"/>
      <c r="K202" s="92"/>
    </row>
    <row r="203" spans="7:11" x14ac:dyDescent="0.25">
      <c r="G203" s="92"/>
      <c r="H203" s="92"/>
      <c r="I203" s="92"/>
      <c r="J203" s="92"/>
      <c r="K203" s="92"/>
    </row>
    <row r="204" spans="7:11" x14ac:dyDescent="0.25">
      <c r="G204" s="92"/>
      <c r="H204" s="92"/>
      <c r="I204" s="92"/>
      <c r="J204" s="92"/>
      <c r="K204" s="92"/>
    </row>
    <row r="205" spans="7:11" x14ac:dyDescent="0.25">
      <c r="G205" s="92"/>
      <c r="H205" s="92"/>
      <c r="I205" s="92"/>
      <c r="J205" s="92"/>
      <c r="K205" s="92"/>
    </row>
    <row r="206" spans="7:11" x14ac:dyDescent="0.25">
      <c r="G206" s="92"/>
      <c r="H206" s="92"/>
      <c r="I206" s="92"/>
      <c r="J206" s="92"/>
      <c r="K206" s="92"/>
    </row>
    <row r="207" spans="7:11" x14ac:dyDescent="0.25">
      <c r="G207" s="92"/>
      <c r="H207" s="92"/>
      <c r="I207" s="92"/>
      <c r="J207" s="92"/>
      <c r="K207" s="92"/>
    </row>
    <row r="208" spans="7:11" x14ac:dyDescent="0.25">
      <c r="G208" s="92"/>
      <c r="H208" s="92"/>
      <c r="I208" s="92"/>
      <c r="J208" s="92"/>
      <c r="K208" s="92"/>
    </row>
    <row r="209" spans="7:11" x14ac:dyDescent="0.25">
      <c r="G209" s="92"/>
      <c r="H209" s="92"/>
      <c r="I209" s="92"/>
      <c r="J209" s="92"/>
      <c r="K209" s="92"/>
    </row>
    <row r="210" spans="7:11" x14ac:dyDescent="0.25">
      <c r="G210" s="92"/>
      <c r="H210" s="92"/>
      <c r="I210" s="92"/>
      <c r="J210" s="92"/>
      <c r="K210" s="92"/>
    </row>
    <row r="211" spans="7:11" x14ac:dyDescent="0.25">
      <c r="G211" s="92"/>
      <c r="H211" s="92"/>
      <c r="I211" s="92"/>
      <c r="J211" s="92"/>
      <c r="K211" s="92"/>
    </row>
    <row r="212" spans="7:11" x14ac:dyDescent="0.25">
      <c r="G212" s="92"/>
      <c r="H212" s="92"/>
      <c r="I212" s="92"/>
      <c r="J212" s="92"/>
      <c r="K212" s="92"/>
    </row>
    <row r="213" spans="7:11" x14ac:dyDescent="0.25">
      <c r="G213" s="92"/>
      <c r="H213" s="92"/>
      <c r="I213" s="92"/>
      <c r="J213" s="92"/>
      <c r="K213" s="92"/>
    </row>
    <row r="214" spans="7:11" x14ac:dyDescent="0.25">
      <c r="G214" s="92"/>
      <c r="H214" s="92"/>
      <c r="I214" s="92"/>
      <c r="J214" s="92"/>
      <c r="K214" s="92"/>
    </row>
    <row r="215" spans="7:11" x14ac:dyDescent="0.25">
      <c r="G215" s="92"/>
      <c r="H215" s="92"/>
      <c r="I215" s="92"/>
      <c r="J215" s="92"/>
      <c r="K215" s="92"/>
    </row>
    <row r="216" spans="7:11" x14ac:dyDescent="0.25">
      <c r="G216" s="92"/>
      <c r="H216" s="92"/>
      <c r="I216" s="92"/>
      <c r="J216" s="92"/>
      <c r="K216" s="92"/>
    </row>
    <row r="217" spans="7:11" x14ac:dyDescent="0.25">
      <c r="G217" s="92"/>
      <c r="H217" s="92"/>
      <c r="I217" s="92"/>
      <c r="J217" s="92"/>
      <c r="K217" s="92"/>
    </row>
    <row r="218" spans="7:11" x14ac:dyDescent="0.25">
      <c r="G218" s="92"/>
      <c r="H218" s="92"/>
      <c r="I218" s="92"/>
      <c r="J218" s="92"/>
      <c r="K218" s="92"/>
    </row>
    <row r="219" spans="7:11" x14ac:dyDescent="0.25">
      <c r="G219" s="92"/>
      <c r="H219" s="92"/>
      <c r="I219" s="92"/>
      <c r="J219" s="92"/>
      <c r="K219" s="92"/>
    </row>
    <row r="220" spans="7:11" x14ac:dyDescent="0.25">
      <c r="G220" s="92"/>
      <c r="H220" s="92"/>
      <c r="I220" s="92"/>
      <c r="J220" s="92"/>
      <c r="K220" s="92"/>
    </row>
    <row r="221" spans="7:11" x14ac:dyDescent="0.25">
      <c r="G221" s="92"/>
      <c r="H221" s="92"/>
      <c r="I221" s="92"/>
      <c r="J221" s="92"/>
      <c r="K221" s="92"/>
    </row>
    <row r="222" spans="7:11" x14ac:dyDescent="0.25">
      <c r="G222" s="92"/>
      <c r="H222" s="92"/>
      <c r="I222" s="92"/>
      <c r="J222" s="92"/>
      <c r="K222" s="92"/>
    </row>
    <row r="223" spans="7:11" x14ac:dyDescent="0.25">
      <c r="G223" s="92"/>
      <c r="H223" s="92"/>
      <c r="I223" s="92"/>
      <c r="J223" s="92"/>
      <c r="K223" s="92"/>
    </row>
    <row r="224" spans="7:11" x14ac:dyDescent="0.25">
      <c r="G224" s="92"/>
      <c r="H224" s="92"/>
      <c r="I224" s="92"/>
      <c r="J224" s="92"/>
      <c r="K224" s="92"/>
    </row>
    <row r="225" spans="7:11" x14ac:dyDescent="0.25">
      <c r="G225" s="92"/>
      <c r="H225" s="92"/>
      <c r="I225" s="92"/>
      <c r="J225" s="92"/>
      <c r="K225" s="92"/>
    </row>
    <row r="226" spans="7:11" x14ac:dyDescent="0.25">
      <c r="G226" s="92"/>
      <c r="H226" s="92"/>
      <c r="I226" s="92"/>
      <c r="J226" s="92"/>
      <c r="K226" s="92"/>
    </row>
    <row r="227" spans="7:11" x14ac:dyDescent="0.25">
      <c r="G227" s="92"/>
      <c r="H227" s="92"/>
      <c r="I227" s="92"/>
      <c r="J227" s="92"/>
      <c r="K227" s="92"/>
    </row>
    <row r="228" spans="7:11" x14ac:dyDescent="0.25">
      <c r="G228" s="92"/>
      <c r="H228" s="92"/>
      <c r="I228" s="92"/>
      <c r="J228" s="92"/>
      <c r="K228" s="92"/>
    </row>
    <row r="229" spans="7:11" x14ac:dyDescent="0.25">
      <c r="G229" s="92"/>
      <c r="H229" s="92"/>
      <c r="I229" s="92"/>
      <c r="J229" s="92"/>
      <c r="K229" s="92"/>
    </row>
    <row r="230" spans="7:11" x14ac:dyDescent="0.25">
      <c r="G230" s="92"/>
      <c r="H230" s="92"/>
      <c r="I230" s="92"/>
      <c r="J230" s="92"/>
      <c r="K230" s="92"/>
    </row>
    <row r="231" spans="7:11" x14ac:dyDescent="0.25">
      <c r="G231" s="92"/>
      <c r="H231" s="92"/>
      <c r="I231" s="92"/>
      <c r="J231" s="92"/>
      <c r="K231" s="92"/>
    </row>
    <row r="232" spans="7:11" x14ac:dyDescent="0.25">
      <c r="G232" s="92"/>
      <c r="H232" s="92"/>
      <c r="I232" s="92"/>
      <c r="J232" s="92"/>
      <c r="K232" s="92"/>
    </row>
    <row r="233" spans="7:11" x14ac:dyDescent="0.25">
      <c r="G233" s="92"/>
      <c r="H233" s="92"/>
      <c r="I233" s="92"/>
      <c r="J233" s="92"/>
      <c r="K233" s="92"/>
    </row>
    <row r="234" spans="7:11" x14ac:dyDescent="0.25">
      <c r="G234" s="92"/>
      <c r="H234" s="92"/>
      <c r="I234" s="92"/>
      <c r="J234" s="92"/>
      <c r="K234" s="92"/>
    </row>
    <row r="235" spans="7:11" x14ac:dyDescent="0.25">
      <c r="G235" s="92"/>
      <c r="H235" s="92"/>
      <c r="I235" s="92"/>
      <c r="J235" s="92"/>
      <c r="K235" s="92"/>
    </row>
    <row r="236" spans="7:11" x14ac:dyDescent="0.25">
      <c r="G236" s="92"/>
      <c r="H236" s="92"/>
      <c r="I236" s="92"/>
      <c r="J236" s="92"/>
      <c r="K236" s="92"/>
    </row>
    <row r="237" spans="7:11" x14ac:dyDescent="0.25">
      <c r="G237" s="92"/>
      <c r="H237" s="92"/>
      <c r="I237" s="92"/>
      <c r="J237" s="92"/>
      <c r="K237" s="92"/>
    </row>
    <row r="238" spans="7:11" x14ac:dyDescent="0.25">
      <c r="G238" s="92"/>
      <c r="H238" s="92"/>
      <c r="I238" s="92"/>
      <c r="J238" s="92"/>
      <c r="K238" s="92"/>
    </row>
    <row r="239" spans="7:11" x14ac:dyDescent="0.25">
      <c r="G239" s="92"/>
      <c r="H239" s="92"/>
      <c r="I239" s="92"/>
      <c r="J239" s="92"/>
      <c r="K239" s="92"/>
    </row>
    <row r="240" spans="7:11" x14ac:dyDescent="0.25">
      <c r="G240" s="92"/>
      <c r="H240" s="92"/>
      <c r="I240" s="92"/>
      <c r="J240" s="92"/>
      <c r="K240" s="92"/>
    </row>
    <row r="241" spans="7:11" x14ac:dyDescent="0.25">
      <c r="G241" s="92"/>
      <c r="H241" s="92"/>
      <c r="I241" s="92"/>
      <c r="J241" s="92"/>
      <c r="K241" s="92"/>
    </row>
    <row r="242" spans="7:11" x14ac:dyDescent="0.25">
      <c r="G242" s="92"/>
      <c r="H242" s="92"/>
      <c r="I242" s="92"/>
      <c r="J242" s="92"/>
      <c r="K242" s="92"/>
    </row>
    <row r="243" spans="7:11" x14ac:dyDescent="0.25">
      <c r="G243" s="92"/>
      <c r="H243" s="92"/>
      <c r="I243" s="92"/>
      <c r="J243" s="92"/>
      <c r="K243" s="92"/>
    </row>
    <row r="244" spans="7:11" x14ac:dyDescent="0.25">
      <c r="G244" s="92"/>
      <c r="H244" s="92"/>
      <c r="I244" s="92"/>
      <c r="J244" s="92"/>
      <c r="K244" s="92"/>
    </row>
    <row r="245" spans="7:11" x14ac:dyDescent="0.25">
      <c r="G245" s="92"/>
      <c r="H245" s="92"/>
      <c r="I245" s="92"/>
      <c r="J245" s="92"/>
      <c r="K245" s="92"/>
    </row>
    <row r="246" spans="7:11" x14ac:dyDescent="0.25">
      <c r="G246" s="92"/>
      <c r="H246" s="92"/>
      <c r="I246" s="92"/>
      <c r="J246" s="92"/>
      <c r="K246" s="92"/>
    </row>
    <row r="247" spans="7:11" x14ac:dyDescent="0.25">
      <c r="G247" s="92"/>
      <c r="H247" s="92"/>
      <c r="I247" s="92"/>
      <c r="J247" s="92"/>
      <c r="K247" s="92"/>
    </row>
    <row r="248" spans="7:11" x14ac:dyDescent="0.25">
      <c r="G248" s="92"/>
      <c r="H248" s="92"/>
      <c r="I248" s="92"/>
      <c r="J248" s="92"/>
      <c r="K248" s="92"/>
    </row>
    <row r="249" spans="7:11" x14ac:dyDescent="0.25">
      <c r="G249" s="92"/>
      <c r="H249" s="92"/>
      <c r="I249" s="92"/>
      <c r="J249" s="92"/>
      <c r="K249" s="92"/>
    </row>
    <row r="250" spans="7:11" x14ac:dyDescent="0.25">
      <c r="G250" s="92"/>
      <c r="H250" s="92"/>
      <c r="I250" s="92"/>
      <c r="J250" s="92"/>
      <c r="K250" s="92"/>
    </row>
    <row r="251" spans="7:11" x14ac:dyDescent="0.25">
      <c r="G251" s="92"/>
      <c r="H251" s="92"/>
      <c r="I251" s="92"/>
      <c r="J251" s="92"/>
      <c r="K251" s="92"/>
    </row>
    <row r="252" spans="7:11" x14ac:dyDescent="0.25">
      <c r="G252" s="92"/>
      <c r="H252" s="92"/>
      <c r="I252" s="92"/>
      <c r="J252" s="92"/>
      <c r="K252" s="92"/>
    </row>
    <row r="253" spans="7:11" x14ac:dyDescent="0.25">
      <c r="G253" s="92"/>
      <c r="H253" s="92"/>
      <c r="I253" s="92"/>
      <c r="J253" s="92"/>
      <c r="K253" s="92"/>
    </row>
  </sheetData>
  <sheetProtection algorithmName="SHA-512" hashValue="nuJ3uYGRRn7TEGqk+NZwaSw9bDl4uWNAzP3Hgkdx6Fkng4GH6fYyXs7Q0ROf2pWbe2OvfhLln94hrBB5dP3qIg==" saltValue="JIBgSrNEzVz4BBxYQvV6Dg==" spinCount="100000" sheet="1" objects="1" scenarios="1"/>
  <mergeCells count="26">
    <mergeCell ref="A1:T1"/>
    <mergeCell ref="A3:A6"/>
    <mergeCell ref="B3:B6"/>
    <mergeCell ref="D3:P3"/>
    <mergeCell ref="Q3:U3"/>
    <mergeCell ref="D4:P4"/>
    <mergeCell ref="Q4:S4"/>
    <mergeCell ref="T4:T6"/>
    <mergeCell ref="U4:U6"/>
    <mergeCell ref="D5:D6"/>
    <mergeCell ref="E5:E6"/>
    <mergeCell ref="F5:F6"/>
    <mergeCell ref="G5:G6"/>
    <mergeCell ref="H5:H6"/>
    <mergeCell ref="I5:I6"/>
    <mergeCell ref="J5:J6"/>
    <mergeCell ref="C3:C6"/>
    <mergeCell ref="P5:P6"/>
    <mergeCell ref="Q5:Q6"/>
    <mergeCell ref="R5:R6"/>
    <mergeCell ref="S5:S6"/>
    <mergeCell ref="K5:K6"/>
    <mergeCell ref="L5:L6"/>
    <mergeCell ref="M5:M6"/>
    <mergeCell ref="N5:N6"/>
    <mergeCell ref="O5:O6"/>
  </mergeCells>
  <conditionalFormatting sqref="D8:P8">
    <cfRule type="expression" dxfId="42" priority="1">
      <formula>IF(SUM($D8:$P8)&lt;&gt;$V8,1,0)=1</formula>
    </cfRule>
  </conditionalFormatting>
  <pageMargins left="0.7" right="0.7" top="0.75" bottom="0.75" header="0.51180555555555496" footer="0.51180555555555496"/>
  <pageSetup paperSize="9" scale="74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MK269"/>
  <sheetViews>
    <sheetView showGridLines="0" showZeros="0" zoomScale="85" zoomScaleNormal="85" zoomScalePageLayoutView="78" workbookViewId="0">
      <pane ySplit="7" topLeftCell="A92" activePane="bottomLeft" state="frozen"/>
      <selection activeCell="B1" sqref="B1"/>
      <selection pane="bottomLeft" activeCell="H93" sqref="H93"/>
    </sheetView>
  </sheetViews>
  <sheetFormatPr defaultRowHeight="15" x14ac:dyDescent="0.25"/>
  <cols>
    <col min="1" max="1" width="5.7109375" style="53" hidden="1" customWidth="1"/>
    <col min="2" max="2" width="30.42578125" style="56" customWidth="1"/>
    <col min="3" max="3" width="4.5703125" style="53" customWidth="1"/>
    <col min="4" max="4" width="11" style="53" customWidth="1"/>
    <col min="5" max="5" width="10.7109375" style="53" customWidth="1"/>
    <col min="6" max="7" width="8.42578125" style="53" customWidth="1"/>
    <col min="8" max="8" width="9.42578125" style="53" customWidth="1"/>
    <col min="9" max="9" width="9.7109375" style="53" customWidth="1"/>
    <col min="10" max="10" width="8.42578125" style="53" customWidth="1"/>
    <col min="11" max="11" width="7.85546875" style="53" customWidth="1"/>
    <col min="12" max="12" width="8.42578125" style="53" customWidth="1"/>
    <col min="13" max="14" width="9.7109375" style="53" customWidth="1"/>
    <col min="15" max="15" width="8.7109375" style="53" customWidth="1"/>
    <col min="16" max="16" width="8.5703125" style="53" customWidth="1"/>
    <col min="17" max="17" width="10.140625" style="53" customWidth="1"/>
    <col min="18" max="18" width="9.42578125" style="53" customWidth="1"/>
    <col min="19" max="19" width="9.5703125" style="53" customWidth="1"/>
    <col min="20" max="20" width="8.85546875" style="53" customWidth="1"/>
    <col min="21" max="21" width="10.7109375" style="53" customWidth="1"/>
    <col min="22" max="22" width="9.7109375" style="53" customWidth="1"/>
    <col min="23" max="23" width="8.85546875" style="56" customWidth="1"/>
    <col min="24" max="24" width="8.5703125" style="57" customWidth="1"/>
    <col min="25" max="25" width="8.85546875" style="57" customWidth="1"/>
    <col min="26" max="26" width="6" style="57" customWidth="1"/>
    <col min="27" max="27" width="5.42578125" style="53" customWidth="1"/>
    <col min="28" max="28" width="5.7109375" style="53" hidden="1" customWidth="1"/>
    <col min="29" max="29" width="5" style="53" hidden="1" customWidth="1"/>
    <col min="30" max="30" width="6.85546875" style="53" customWidth="1"/>
    <col min="31" max="1025" width="9.140625" style="53" customWidth="1"/>
  </cols>
  <sheetData>
    <row r="1" spans="1:29" ht="17.25" customHeight="1" x14ac:dyDescent="0.25">
      <c r="A1" s="449"/>
      <c r="B1" s="450" t="s">
        <v>624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49"/>
    </row>
    <row r="2" spans="1:29" ht="21" customHeight="1" x14ac:dyDescent="0.25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1" t="s">
        <v>625</v>
      </c>
      <c r="R2" s="451"/>
      <c r="S2" s="451"/>
      <c r="T2" s="451"/>
      <c r="U2" s="451"/>
      <c r="V2" s="451"/>
      <c r="W2" s="451"/>
      <c r="X2" s="451"/>
      <c r="Y2" s="451"/>
      <c r="Z2" s="449"/>
    </row>
    <row r="3" spans="1:29" ht="23.25" customHeight="1" x14ac:dyDescent="0.25">
      <c r="A3" s="449"/>
      <c r="B3" s="457" t="s">
        <v>79</v>
      </c>
      <c r="C3" s="453" t="s">
        <v>80</v>
      </c>
      <c r="D3" s="447" t="s">
        <v>626</v>
      </c>
      <c r="E3" s="447"/>
      <c r="F3" s="447"/>
      <c r="G3" s="447"/>
      <c r="H3" s="447"/>
      <c r="I3" s="447"/>
      <c r="J3" s="447"/>
      <c r="K3" s="447"/>
      <c r="L3" s="447"/>
      <c r="M3" s="448" t="s">
        <v>627</v>
      </c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9"/>
      <c r="AB3" s="462" t="s">
        <v>628</v>
      </c>
      <c r="AC3" s="462" t="s">
        <v>629</v>
      </c>
    </row>
    <row r="4" spans="1:29" ht="21.75" customHeight="1" x14ac:dyDescent="0.25">
      <c r="A4" s="449"/>
      <c r="B4" s="457"/>
      <c r="C4" s="453"/>
      <c r="D4" s="447" t="s">
        <v>630</v>
      </c>
      <c r="E4" s="447" t="s">
        <v>631</v>
      </c>
      <c r="F4" s="447"/>
      <c r="G4" s="447"/>
      <c r="H4" s="447"/>
      <c r="I4" s="447" t="s">
        <v>632</v>
      </c>
      <c r="J4" s="447"/>
      <c r="K4" s="447"/>
      <c r="L4" s="447"/>
      <c r="M4" s="447" t="s">
        <v>630</v>
      </c>
      <c r="N4" s="447" t="s">
        <v>633</v>
      </c>
      <c r="O4" s="447"/>
      <c r="P4" s="447"/>
      <c r="Q4" s="447"/>
      <c r="R4" s="447" t="s">
        <v>634</v>
      </c>
      <c r="S4" s="447"/>
      <c r="T4" s="447"/>
      <c r="U4" s="447"/>
      <c r="V4" s="447" t="s">
        <v>635</v>
      </c>
      <c r="W4" s="447"/>
      <c r="X4" s="447"/>
      <c r="Y4" s="447"/>
      <c r="Z4" s="449"/>
      <c r="AB4" s="462"/>
      <c r="AC4" s="462"/>
    </row>
    <row r="5" spans="1:29" ht="10.5" customHeight="1" x14ac:dyDescent="0.25">
      <c r="A5" s="449"/>
      <c r="B5" s="457"/>
      <c r="C5" s="453"/>
      <c r="D5" s="447"/>
      <c r="E5" s="447" t="s">
        <v>630</v>
      </c>
      <c r="F5" s="447" t="s">
        <v>636</v>
      </c>
      <c r="G5" s="447"/>
      <c r="H5" s="447"/>
      <c r="I5" s="447" t="s">
        <v>630</v>
      </c>
      <c r="J5" s="447" t="s">
        <v>636</v>
      </c>
      <c r="K5" s="447"/>
      <c r="L5" s="447"/>
      <c r="M5" s="447"/>
      <c r="N5" s="447" t="s">
        <v>630</v>
      </c>
      <c r="O5" s="447" t="s">
        <v>636</v>
      </c>
      <c r="P5" s="447"/>
      <c r="Q5" s="447"/>
      <c r="R5" s="468" t="s">
        <v>630</v>
      </c>
      <c r="S5" s="468" t="s">
        <v>636</v>
      </c>
      <c r="T5" s="468"/>
      <c r="U5" s="468"/>
      <c r="V5" s="447" t="s">
        <v>630</v>
      </c>
      <c r="W5" s="447" t="s">
        <v>636</v>
      </c>
      <c r="X5" s="447"/>
      <c r="Y5" s="447"/>
      <c r="Z5" s="449"/>
      <c r="AB5" s="462"/>
      <c r="AC5" s="462"/>
    </row>
    <row r="6" spans="1:29" ht="28.5" customHeight="1" x14ac:dyDescent="0.25">
      <c r="A6" s="449"/>
      <c r="B6" s="457"/>
      <c r="C6" s="453"/>
      <c r="D6" s="447"/>
      <c r="E6" s="447"/>
      <c r="F6" s="63" t="s">
        <v>637</v>
      </c>
      <c r="G6" s="63" t="s">
        <v>638</v>
      </c>
      <c r="H6" s="63" t="s">
        <v>639</v>
      </c>
      <c r="I6" s="447"/>
      <c r="J6" s="63" t="s">
        <v>640</v>
      </c>
      <c r="K6" s="63" t="s">
        <v>641</v>
      </c>
      <c r="L6" s="63" t="s">
        <v>642</v>
      </c>
      <c r="M6" s="447"/>
      <c r="N6" s="447"/>
      <c r="O6" s="63" t="s">
        <v>637</v>
      </c>
      <c r="P6" s="63" t="s">
        <v>638</v>
      </c>
      <c r="Q6" s="63" t="s">
        <v>639</v>
      </c>
      <c r="R6" s="468"/>
      <c r="S6" s="69" t="s">
        <v>637</v>
      </c>
      <c r="T6" s="69" t="s">
        <v>638</v>
      </c>
      <c r="U6" s="69" t="s">
        <v>639</v>
      </c>
      <c r="V6" s="447"/>
      <c r="W6" s="63" t="s">
        <v>640</v>
      </c>
      <c r="X6" s="63" t="s">
        <v>641</v>
      </c>
      <c r="Y6" s="63" t="s">
        <v>642</v>
      </c>
      <c r="Z6" s="449"/>
      <c r="AB6" s="462"/>
      <c r="AC6" s="462"/>
    </row>
    <row r="7" spans="1:29" x14ac:dyDescent="0.25">
      <c r="A7" s="449"/>
      <c r="B7" s="64">
        <v>1</v>
      </c>
      <c r="C7" s="63">
        <v>2</v>
      </c>
      <c r="D7" s="186">
        <v>3</v>
      </c>
      <c r="E7" s="186">
        <v>4</v>
      </c>
      <c r="F7" s="63">
        <v>5</v>
      </c>
      <c r="G7" s="63">
        <v>6</v>
      </c>
      <c r="H7" s="63">
        <v>7</v>
      </c>
      <c r="I7" s="186">
        <v>8</v>
      </c>
      <c r="J7" s="63">
        <v>9</v>
      </c>
      <c r="K7" s="63">
        <v>10</v>
      </c>
      <c r="L7" s="63">
        <v>11</v>
      </c>
      <c r="M7" s="186">
        <v>12</v>
      </c>
      <c r="N7" s="186">
        <v>13</v>
      </c>
      <c r="O7" s="63">
        <v>14</v>
      </c>
      <c r="P7" s="63">
        <v>15</v>
      </c>
      <c r="Q7" s="63">
        <v>16</v>
      </c>
      <c r="R7" s="185">
        <v>17</v>
      </c>
      <c r="S7" s="69">
        <v>18</v>
      </c>
      <c r="T7" s="69">
        <v>19</v>
      </c>
      <c r="U7" s="69">
        <v>20</v>
      </c>
      <c r="V7" s="186">
        <v>21</v>
      </c>
      <c r="W7" s="63">
        <v>22</v>
      </c>
      <c r="X7" s="63">
        <v>23</v>
      </c>
      <c r="Y7" s="63">
        <v>24</v>
      </c>
      <c r="Z7" s="449"/>
    </row>
    <row r="8" spans="1:29" ht="15.95" customHeight="1" x14ac:dyDescent="0.25">
      <c r="A8" s="449"/>
      <c r="B8" s="130" t="s">
        <v>101</v>
      </c>
      <c r="C8" s="199" t="s">
        <v>47</v>
      </c>
      <c r="D8" s="189">
        <f>SUM(E8,I8)</f>
        <v>0</v>
      </c>
      <c r="E8" s="189">
        <f>SUM(F8:H8)</f>
        <v>0</v>
      </c>
      <c r="F8" s="205"/>
      <c r="G8" s="128"/>
      <c r="H8" s="200"/>
      <c r="I8" s="189">
        <f>SUM(J8:L8)</f>
        <v>0</v>
      </c>
      <c r="J8" s="205"/>
      <c r="K8" s="128"/>
      <c r="L8" s="200"/>
      <c r="M8" s="188">
        <f>SUM(N8,V8)</f>
        <v>0</v>
      </c>
      <c r="N8" s="188">
        <f>SUM(O8:Q8)</f>
        <v>0</v>
      </c>
      <c r="O8" s="212"/>
      <c r="P8" s="181"/>
      <c r="Q8" s="256"/>
      <c r="R8" s="189">
        <f>SUM(S8:U8)</f>
        <v>0</v>
      </c>
      <c r="S8" s="212"/>
      <c r="T8" s="181"/>
      <c r="U8" s="256"/>
      <c r="V8" s="189">
        <f>SUM(W8:Y8)</f>
        <v>0</v>
      </c>
      <c r="W8" s="212"/>
      <c r="X8" s="182"/>
      <c r="Y8" s="180"/>
      <c r="Z8" s="449"/>
      <c r="AB8" s="99">
        <f>Раздел2!G9</f>
        <v>0</v>
      </c>
      <c r="AC8" s="99">
        <f>Раздел2!D9</f>
        <v>0</v>
      </c>
    </row>
    <row r="9" spans="1:29" ht="15.95" customHeight="1" x14ac:dyDescent="0.25">
      <c r="A9" s="449"/>
      <c r="B9" s="130" t="s">
        <v>102</v>
      </c>
      <c r="C9" s="199" t="s">
        <v>48</v>
      </c>
      <c r="D9" s="189">
        <f t="shared" ref="D9:D72" si="0">SUM(E9,I9)</f>
        <v>0</v>
      </c>
      <c r="E9" s="189">
        <f t="shared" ref="E9:E72" si="1">SUM(F9:H9)</f>
        <v>0</v>
      </c>
      <c r="F9" s="205"/>
      <c r="G9" s="128"/>
      <c r="H9" s="200"/>
      <c r="I9" s="189">
        <f t="shared" ref="I9:I72" si="2">SUM(J9:L9)</f>
        <v>0</v>
      </c>
      <c r="J9" s="205"/>
      <c r="K9" s="128"/>
      <c r="L9" s="200"/>
      <c r="M9" s="188">
        <f t="shared" ref="M9:M72" si="3">SUM(N9,V9)</f>
        <v>0</v>
      </c>
      <c r="N9" s="188">
        <f t="shared" ref="N9:N72" si="4">SUM(O9:Q9)</f>
        <v>0</v>
      </c>
      <c r="O9" s="212"/>
      <c r="P9" s="181"/>
      <c r="Q9" s="256"/>
      <c r="R9" s="189">
        <f t="shared" ref="R9:R72" si="5">SUM(S9:U9)</f>
        <v>0</v>
      </c>
      <c r="S9" s="212"/>
      <c r="T9" s="181"/>
      <c r="U9" s="256"/>
      <c r="V9" s="189">
        <f t="shared" ref="V9:V72" si="6">SUM(W9:Y9)</f>
        <v>0</v>
      </c>
      <c r="W9" s="212"/>
      <c r="X9" s="182"/>
      <c r="Y9" s="182"/>
      <c r="Z9" s="449"/>
      <c r="AB9" s="99">
        <f>Раздел2!G10</f>
        <v>0</v>
      </c>
      <c r="AC9" s="99">
        <f>Раздел2!D10</f>
        <v>0</v>
      </c>
    </row>
    <row r="10" spans="1:29" ht="15.95" customHeight="1" x14ac:dyDescent="0.25">
      <c r="A10" s="449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205"/>
      <c r="G10" s="128"/>
      <c r="H10" s="200"/>
      <c r="I10" s="189">
        <f t="shared" si="2"/>
        <v>0</v>
      </c>
      <c r="J10" s="205"/>
      <c r="K10" s="128"/>
      <c r="L10" s="200"/>
      <c r="M10" s="188">
        <f t="shared" si="3"/>
        <v>0</v>
      </c>
      <c r="N10" s="188">
        <f t="shared" si="4"/>
        <v>0</v>
      </c>
      <c r="O10" s="212"/>
      <c r="P10" s="181"/>
      <c r="Q10" s="256"/>
      <c r="R10" s="189">
        <f t="shared" si="5"/>
        <v>0</v>
      </c>
      <c r="S10" s="212"/>
      <c r="T10" s="181"/>
      <c r="U10" s="256"/>
      <c r="V10" s="189">
        <f t="shared" si="6"/>
        <v>0</v>
      </c>
      <c r="W10" s="212"/>
      <c r="X10" s="182"/>
      <c r="Y10" s="182"/>
      <c r="Z10" s="449"/>
      <c r="AB10" s="99">
        <f>Раздел2!G11</f>
        <v>0</v>
      </c>
      <c r="AC10" s="99">
        <f>Раздел2!D11</f>
        <v>0</v>
      </c>
    </row>
    <row r="11" spans="1:29" ht="15.95" customHeight="1" x14ac:dyDescent="0.25">
      <c r="A11" s="449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205"/>
      <c r="G11" s="128"/>
      <c r="H11" s="200"/>
      <c r="I11" s="189">
        <f t="shared" si="2"/>
        <v>0</v>
      </c>
      <c r="J11" s="205"/>
      <c r="K11" s="128"/>
      <c r="L11" s="200"/>
      <c r="M11" s="188">
        <f t="shared" si="3"/>
        <v>0</v>
      </c>
      <c r="N11" s="188">
        <f t="shared" si="4"/>
        <v>0</v>
      </c>
      <c r="O11" s="212"/>
      <c r="P11" s="181"/>
      <c r="Q11" s="256"/>
      <c r="R11" s="189">
        <f t="shared" si="5"/>
        <v>0</v>
      </c>
      <c r="S11" s="212"/>
      <c r="T11" s="181"/>
      <c r="U11" s="256"/>
      <c r="V11" s="189">
        <f t="shared" si="6"/>
        <v>0</v>
      </c>
      <c r="W11" s="212"/>
      <c r="X11" s="182"/>
      <c r="Y11" s="182"/>
      <c r="Z11" s="449"/>
      <c r="AB11" s="99">
        <f>Раздел2!G12</f>
        <v>0</v>
      </c>
      <c r="AC11" s="99">
        <f>Раздел2!D12</f>
        <v>0</v>
      </c>
    </row>
    <row r="12" spans="1:29" ht="15.95" customHeight="1" x14ac:dyDescent="0.25">
      <c r="A12" s="449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205"/>
      <c r="G12" s="128"/>
      <c r="H12" s="200"/>
      <c r="I12" s="189">
        <f t="shared" si="2"/>
        <v>0</v>
      </c>
      <c r="J12" s="205"/>
      <c r="K12" s="128"/>
      <c r="L12" s="200"/>
      <c r="M12" s="188">
        <f t="shared" si="3"/>
        <v>0</v>
      </c>
      <c r="N12" s="188">
        <f t="shared" si="4"/>
        <v>0</v>
      </c>
      <c r="O12" s="212"/>
      <c r="P12" s="181"/>
      <c r="Q12" s="256"/>
      <c r="R12" s="189">
        <f t="shared" si="5"/>
        <v>0</v>
      </c>
      <c r="S12" s="212"/>
      <c r="T12" s="181"/>
      <c r="U12" s="256"/>
      <c r="V12" s="189">
        <f t="shared" si="6"/>
        <v>0</v>
      </c>
      <c r="W12" s="212"/>
      <c r="X12" s="182"/>
      <c r="Y12" s="182"/>
      <c r="Z12" s="449"/>
      <c r="AB12" s="99">
        <f>Раздел2!G13</f>
        <v>0</v>
      </c>
      <c r="AC12" s="99">
        <f>Раздел2!D13</f>
        <v>0</v>
      </c>
    </row>
    <row r="13" spans="1:29" ht="15.95" customHeight="1" x14ac:dyDescent="0.25">
      <c r="A13" s="449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205"/>
      <c r="G13" s="128"/>
      <c r="H13" s="200"/>
      <c r="I13" s="189">
        <f t="shared" si="2"/>
        <v>0</v>
      </c>
      <c r="J13" s="205"/>
      <c r="K13" s="128"/>
      <c r="L13" s="200"/>
      <c r="M13" s="188">
        <f t="shared" si="3"/>
        <v>0</v>
      </c>
      <c r="N13" s="188">
        <f t="shared" si="4"/>
        <v>0</v>
      </c>
      <c r="O13" s="212"/>
      <c r="P13" s="181"/>
      <c r="Q13" s="256"/>
      <c r="R13" s="189">
        <f t="shared" si="5"/>
        <v>0</v>
      </c>
      <c r="S13" s="212"/>
      <c r="T13" s="181"/>
      <c r="U13" s="256"/>
      <c r="V13" s="189">
        <f t="shared" si="6"/>
        <v>0</v>
      </c>
      <c r="W13" s="212"/>
      <c r="X13" s="182"/>
      <c r="Y13" s="182"/>
      <c r="Z13" s="449"/>
      <c r="AB13" s="99">
        <f>Раздел2!G14</f>
        <v>0</v>
      </c>
      <c r="AC13" s="99">
        <f>Раздел2!D14</f>
        <v>0</v>
      </c>
    </row>
    <row r="14" spans="1:29" ht="15.95" customHeight="1" x14ac:dyDescent="0.25">
      <c r="A14" s="449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205"/>
      <c r="G14" s="128"/>
      <c r="H14" s="200"/>
      <c r="I14" s="189">
        <f t="shared" si="2"/>
        <v>0</v>
      </c>
      <c r="J14" s="205"/>
      <c r="K14" s="128"/>
      <c r="L14" s="200"/>
      <c r="M14" s="188">
        <f t="shared" si="3"/>
        <v>0</v>
      </c>
      <c r="N14" s="188">
        <f t="shared" si="4"/>
        <v>0</v>
      </c>
      <c r="O14" s="212"/>
      <c r="P14" s="181"/>
      <c r="Q14" s="256"/>
      <c r="R14" s="189">
        <f t="shared" si="5"/>
        <v>0</v>
      </c>
      <c r="S14" s="212"/>
      <c r="T14" s="181"/>
      <c r="U14" s="256"/>
      <c r="V14" s="189">
        <f t="shared" si="6"/>
        <v>0</v>
      </c>
      <c r="W14" s="212"/>
      <c r="X14" s="182"/>
      <c r="Y14" s="182"/>
      <c r="Z14" s="449"/>
      <c r="AB14" s="99">
        <f>Раздел2!G15</f>
        <v>0</v>
      </c>
      <c r="AC14" s="99">
        <f>Раздел2!D15</f>
        <v>0</v>
      </c>
    </row>
    <row r="15" spans="1:29" ht="15.95" customHeight="1" x14ac:dyDescent="0.25">
      <c r="A15" s="449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205"/>
      <c r="G15" s="128"/>
      <c r="H15" s="200"/>
      <c r="I15" s="189">
        <f t="shared" si="2"/>
        <v>0</v>
      </c>
      <c r="J15" s="205"/>
      <c r="K15" s="128"/>
      <c r="L15" s="200"/>
      <c r="M15" s="188">
        <f t="shared" si="3"/>
        <v>0</v>
      </c>
      <c r="N15" s="188">
        <f t="shared" si="4"/>
        <v>0</v>
      </c>
      <c r="O15" s="212"/>
      <c r="P15" s="181"/>
      <c r="Q15" s="256"/>
      <c r="R15" s="189">
        <f t="shared" si="5"/>
        <v>0</v>
      </c>
      <c r="S15" s="212"/>
      <c r="T15" s="181"/>
      <c r="U15" s="256"/>
      <c r="V15" s="189">
        <f t="shared" si="6"/>
        <v>0</v>
      </c>
      <c r="W15" s="212"/>
      <c r="X15" s="182"/>
      <c r="Y15" s="182"/>
      <c r="Z15" s="449"/>
      <c r="AB15" s="99">
        <f>Раздел2!G16</f>
        <v>0</v>
      </c>
      <c r="AC15" s="99">
        <f>Раздел2!D16</f>
        <v>0</v>
      </c>
    </row>
    <row r="16" spans="1:29" ht="15.95" customHeight="1" x14ac:dyDescent="0.25">
      <c r="A16" s="449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205"/>
      <c r="G16" s="128"/>
      <c r="H16" s="200"/>
      <c r="I16" s="189">
        <f t="shared" si="2"/>
        <v>0</v>
      </c>
      <c r="J16" s="205"/>
      <c r="K16" s="128"/>
      <c r="L16" s="200"/>
      <c r="M16" s="188">
        <f t="shared" si="3"/>
        <v>0</v>
      </c>
      <c r="N16" s="188">
        <f t="shared" si="4"/>
        <v>0</v>
      </c>
      <c r="O16" s="212"/>
      <c r="P16" s="181"/>
      <c r="Q16" s="256"/>
      <c r="R16" s="189">
        <f t="shared" si="5"/>
        <v>0</v>
      </c>
      <c r="S16" s="212"/>
      <c r="T16" s="181"/>
      <c r="U16" s="256"/>
      <c r="V16" s="189">
        <f t="shared" si="6"/>
        <v>0</v>
      </c>
      <c r="W16" s="212"/>
      <c r="X16" s="182"/>
      <c r="Y16" s="182"/>
      <c r="Z16" s="449"/>
      <c r="AB16" s="99">
        <f>Раздел2!G17</f>
        <v>0</v>
      </c>
      <c r="AC16" s="99">
        <f>Раздел2!D17</f>
        <v>0</v>
      </c>
    </row>
    <row r="17" spans="1:29" ht="15" customHeight="1" x14ac:dyDescent="0.25">
      <c r="A17" s="449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205"/>
      <c r="G17" s="128"/>
      <c r="H17" s="200"/>
      <c r="I17" s="189">
        <f t="shared" si="2"/>
        <v>0</v>
      </c>
      <c r="J17" s="205"/>
      <c r="K17" s="128"/>
      <c r="L17" s="200"/>
      <c r="M17" s="188">
        <f t="shared" si="3"/>
        <v>0</v>
      </c>
      <c r="N17" s="188">
        <f t="shared" si="4"/>
        <v>0</v>
      </c>
      <c r="O17" s="212"/>
      <c r="P17" s="181"/>
      <c r="Q17" s="256"/>
      <c r="R17" s="189">
        <f t="shared" si="5"/>
        <v>0</v>
      </c>
      <c r="S17" s="212"/>
      <c r="T17" s="181"/>
      <c r="U17" s="256"/>
      <c r="V17" s="189">
        <f t="shared" si="6"/>
        <v>0</v>
      </c>
      <c r="W17" s="212"/>
      <c r="X17" s="182"/>
      <c r="Y17" s="182"/>
      <c r="Z17" s="449"/>
      <c r="AB17" s="99">
        <f>Раздел2!G18</f>
        <v>0</v>
      </c>
      <c r="AC17" s="99">
        <f>Раздел2!D18</f>
        <v>0</v>
      </c>
    </row>
    <row r="18" spans="1:29" ht="15.95" customHeight="1" x14ac:dyDescent="0.25">
      <c r="A18" s="449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219"/>
      <c r="G18" s="191"/>
      <c r="H18" s="220"/>
      <c r="I18" s="189">
        <f t="shared" si="2"/>
        <v>0</v>
      </c>
      <c r="J18" s="219"/>
      <c r="K18" s="191"/>
      <c r="L18" s="220"/>
      <c r="M18" s="188">
        <f t="shared" si="3"/>
        <v>0</v>
      </c>
      <c r="N18" s="188">
        <f t="shared" si="4"/>
        <v>0</v>
      </c>
      <c r="O18" s="282"/>
      <c r="P18" s="281"/>
      <c r="Q18" s="283"/>
      <c r="R18" s="189">
        <f t="shared" si="5"/>
        <v>0</v>
      </c>
      <c r="S18" s="282"/>
      <c r="T18" s="281"/>
      <c r="U18" s="283"/>
      <c r="V18" s="189">
        <f t="shared" si="6"/>
        <v>0</v>
      </c>
      <c r="W18" s="282"/>
      <c r="X18" s="190"/>
      <c r="Y18" s="190"/>
      <c r="Z18" s="449"/>
      <c r="AB18" s="99">
        <f>Раздел2!G19</f>
        <v>0</v>
      </c>
      <c r="AC18" s="99">
        <f>Раздел2!D19</f>
        <v>0</v>
      </c>
    </row>
    <row r="19" spans="1:29" ht="15.95" customHeight="1" x14ac:dyDescent="0.25">
      <c r="A19" s="449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>SUM(F20:F21)</f>
        <v>0</v>
      </c>
      <c r="G19" s="189">
        <f t="shared" ref="G19:Y19" si="7">SUM(G20:G21)</f>
        <v>0</v>
      </c>
      <c r="H19" s="189">
        <f t="shared" si="7"/>
        <v>0</v>
      </c>
      <c r="I19" s="189">
        <f t="shared" si="7"/>
        <v>0</v>
      </c>
      <c r="J19" s="189">
        <f t="shared" si="7"/>
        <v>0</v>
      </c>
      <c r="K19" s="189">
        <f t="shared" si="7"/>
        <v>0</v>
      </c>
      <c r="L19" s="189">
        <f t="shared" si="7"/>
        <v>0</v>
      </c>
      <c r="M19" s="189">
        <f t="shared" si="3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449"/>
      <c r="AB19" s="99">
        <f>Раздел2!G20</f>
        <v>0</v>
      </c>
      <c r="AC19" s="99">
        <f>Раздел2!D20</f>
        <v>0</v>
      </c>
    </row>
    <row r="20" spans="1:29" ht="20.25" customHeight="1" x14ac:dyDescent="0.25">
      <c r="A20" s="449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207"/>
      <c r="G20" s="196"/>
      <c r="H20" s="223"/>
      <c r="I20" s="189">
        <f t="shared" si="2"/>
        <v>0</v>
      </c>
      <c r="J20" s="207"/>
      <c r="K20" s="196"/>
      <c r="L20" s="223"/>
      <c r="M20" s="188">
        <f t="shared" si="3"/>
        <v>0</v>
      </c>
      <c r="N20" s="188">
        <f t="shared" si="4"/>
        <v>0</v>
      </c>
      <c r="O20" s="284"/>
      <c r="P20" s="285"/>
      <c r="Q20" s="286"/>
      <c r="R20" s="189">
        <f t="shared" si="5"/>
        <v>0</v>
      </c>
      <c r="S20" s="284"/>
      <c r="T20" s="285"/>
      <c r="U20" s="286"/>
      <c r="V20" s="189">
        <f t="shared" si="6"/>
        <v>0</v>
      </c>
      <c r="W20" s="284"/>
      <c r="X20" s="192"/>
      <c r="Y20" s="192"/>
      <c r="Z20" s="449"/>
      <c r="AB20" s="99">
        <f>Раздел2!G21</f>
        <v>0</v>
      </c>
      <c r="AC20" s="99">
        <f>Раздел2!D21</f>
        <v>0</v>
      </c>
    </row>
    <row r="21" spans="1:29" ht="15.95" customHeight="1" x14ac:dyDescent="0.25">
      <c r="A21" s="449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205"/>
      <c r="G21" s="128"/>
      <c r="H21" s="200"/>
      <c r="I21" s="189">
        <f t="shared" si="2"/>
        <v>0</v>
      </c>
      <c r="J21" s="205"/>
      <c r="K21" s="128"/>
      <c r="L21" s="200"/>
      <c r="M21" s="188">
        <f t="shared" si="3"/>
        <v>0</v>
      </c>
      <c r="N21" s="188">
        <f t="shared" si="4"/>
        <v>0</v>
      </c>
      <c r="O21" s="212"/>
      <c r="P21" s="181"/>
      <c r="Q21" s="256"/>
      <c r="R21" s="189">
        <f t="shared" si="5"/>
        <v>0</v>
      </c>
      <c r="S21" s="212"/>
      <c r="T21" s="181"/>
      <c r="U21" s="256"/>
      <c r="V21" s="189">
        <f t="shared" si="6"/>
        <v>0</v>
      </c>
      <c r="W21" s="212"/>
      <c r="X21" s="182"/>
      <c r="Y21" s="182"/>
      <c r="Z21" s="449"/>
      <c r="AB21" s="99">
        <f>Раздел2!G22</f>
        <v>0</v>
      </c>
      <c r="AC21" s="99">
        <f>Раздел2!D22</f>
        <v>0</v>
      </c>
    </row>
    <row r="22" spans="1:29" ht="15.95" customHeight="1" x14ac:dyDescent="0.25">
      <c r="A22" s="449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205"/>
      <c r="G22" s="128"/>
      <c r="H22" s="200"/>
      <c r="I22" s="189">
        <f t="shared" si="2"/>
        <v>0</v>
      </c>
      <c r="J22" s="205"/>
      <c r="K22" s="128"/>
      <c r="L22" s="200"/>
      <c r="M22" s="188">
        <f t="shared" si="3"/>
        <v>0</v>
      </c>
      <c r="N22" s="188">
        <f t="shared" si="4"/>
        <v>0</v>
      </c>
      <c r="O22" s="212"/>
      <c r="P22" s="181"/>
      <c r="Q22" s="256"/>
      <c r="R22" s="189">
        <f t="shared" si="5"/>
        <v>0</v>
      </c>
      <c r="S22" s="212"/>
      <c r="T22" s="181"/>
      <c r="U22" s="256"/>
      <c r="V22" s="189">
        <f t="shared" si="6"/>
        <v>0</v>
      </c>
      <c r="W22" s="212"/>
      <c r="X22" s="182"/>
      <c r="Y22" s="182"/>
      <c r="Z22" s="449"/>
      <c r="AB22" s="99">
        <f>Раздел2!G23</f>
        <v>0</v>
      </c>
      <c r="AC22" s="99">
        <f>Раздел2!D23</f>
        <v>0</v>
      </c>
    </row>
    <row r="23" spans="1:29" ht="15.75" customHeight="1" x14ac:dyDescent="0.25">
      <c r="A23" s="449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205"/>
      <c r="G23" s="128"/>
      <c r="H23" s="200"/>
      <c r="I23" s="189">
        <f t="shared" si="2"/>
        <v>0</v>
      </c>
      <c r="J23" s="205"/>
      <c r="K23" s="128"/>
      <c r="L23" s="200"/>
      <c r="M23" s="188">
        <f t="shared" si="3"/>
        <v>0</v>
      </c>
      <c r="N23" s="188">
        <f t="shared" si="4"/>
        <v>0</v>
      </c>
      <c r="O23" s="212"/>
      <c r="P23" s="181"/>
      <c r="Q23" s="256"/>
      <c r="R23" s="189">
        <f t="shared" si="5"/>
        <v>0</v>
      </c>
      <c r="S23" s="212"/>
      <c r="T23" s="181"/>
      <c r="U23" s="256"/>
      <c r="V23" s="189">
        <f t="shared" si="6"/>
        <v>0</v>
      </c>
      <c r="W23" s="212"/>
      <c r="X23" s="182"/>
      <c r="Y23" s="182"/>
      <c r="Z23" s="449"/>
      <c r="AB23" s="99">
        <f>Раздел2!G24</f>
        <v>0</v>
      </c>
      <c r="AC23" s="99">
        <f>Раздел2!D24</f>
        <v>0</v>
      </c>
    </row>
    <row r="24" spans="1:29" ht="15.95" customHeight="1" x14ac:dyDescent="0.25">
      <c r="A24" s="449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219"/>
      <c r="G24" s="191"/>
      <c r="H24" s="220"/>
      <c r="I24" s="189">
        <f t="shared" si="2"/>
        <v>0</v>
      </c>
      <c r="J24" s="219"/>
      <c r="K24" s="191"/>
      <c r="L24" s="220"/>
      <c r="M24" s="188">
        <f t="shared" si="3"/>
        <v>0</v>
      </c>
      <c r="N24" s="188">
        <f t="shared" si="4"/>
        <v>0</v>
      </c>
      <c r="O24" s="282"/>
      <c r="P24" s="281"/>
      <c r="Q24" s="283"/>
      <c r="R24" s="189">
        <f t="shared" si="5"/>
        <v>0</v>
      </c>
      <c r="S24" s="282"/>
      <c r="T24" s="281"/>
      <c r="U24" s="283"/>
      <c r="V24" s="189">
        <f t="shared" si="6"/>
        <v>0</v>
      </c>
      <c r="W24" s="282"/>
      <c r="X24" s="190"/>
      <c r="Y24" s="190"/>
      <c r="Z24" s="449"/>
      <c r="AB24" s="99">
        <f>Раздел2!G25</f>
        <v>0</v>
      </c>
      <c r="AC24" s="99">
        <f>Раздел2!D25</f>
        <v>0</v>
      </c>
    </row>
    <row r="25" spans="1:29" ht="15.95" customHeight="1" x14ac:dyDescent="0.25">
      <c r="A25" s="449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>SUM(F26:F27)</f>
        <v>0</v>
      </c>
      <c r="G25" s="189">
        <f t="shared" ref="G25:Y25" si="8">SUM(G26:G27)</f>
        <v>0</v>
      </c>
      <c r="H25" s="189">
        <f t="shared" si="8"/>
        <v>0</v>
      </c>
      <c r="I25" s="189">
        <f t="shared" si="8"/>
        <v>0</v>
      </c>
      <c r="J25" s="189">
        <f t="shared" si="8"/>
        <v>0</v>
      </c>
      <c r="K25" s="189">
        <f t="shared" si="8"/>
        <v>0</v>
      </c>
      <c r="L25" s="189">
        <f t="shared" si="8"/>
        <v>0</v>
      </c>
      <c r="M25" s="189">
        <f t="shared" si="3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449"/>
      <c r="AB25" s="99">
        <f>Раздел2!G26</f>
        <v>0</v>
      </c>
      <c r="AC25" s="99">
        <f>Раздел2!D26</f>
        <v>0</v>
      </c>
    </row>
    <row r="26" spans="1:29" ht="20.25" customHeight="1" x14ac:dyDescent="0.25">
      <c r="A26" s="449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207"/>
      <c r="G26" s="196"/>
      <c r="H26" s="223"/>
      <c r="I26" s="189">
        <f t="shared" si="2"/>
        <v>0</v>
      </c>
      <c r="J26" s="207"/>
      <c r="K26" s="196"/>
      <c r="L26" s="223"/>
      <c r="M26" s="188">
        <f t="shared" si="3"/>
        <v>0</v>
      </c>
      <c r="N26" s="188">
        <f t="shared" si="4"/>
        <v>0</v>
      </c>
      <c r="O26" s="284"/>
      <c r="P26" s="285"/>
      <c r="Q26" s="286"/>
      <c r="R26" s="189">
        <f t="shared" si="5"/>
        <v>0</v>
      </c>
      <c r="S26" s="284"/>
      <c r="T26" s="285"/>
      <c r="U26" s="286"/>
      <c r="V26" s="189">
        <f t="shared" si="6"/>
        <v>0</v>
      </c>
      <c r="W26" s="284"/>
      <c r="X26" s="192"/>
      <c r="Y26" s="192"/>
      <c r="Z26" s="449"/>
      <c r="AB26" s="99">
        <f>Раздел2!G27</f>
        <v>0</v>
      </c>
      <c r="AC26" s="99">
        <f>Раздел2!D27</f>
        <v>0</v>
      </c>
    </row>
    <row r="27" spans="1:29" ht="15.95" customHeight="1" x14ac:dyDescent="0.25">
      <c r="A27" s="449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205"/>
      <c r="G27" s="128"/>
      <c r="H27" s="200"/>
      <c r="I27" s="189">
        <f t="shared" si="2"/>
        <v>0</v>
      </c>
      <c r="J27" s="205"/>
      <c r="K27" s="128"/>
      <c r="L27" s="200"/>
      <c r="M27" s="188">
        <f t="shared" si="3"/>
        <v>0</v>
      </c>
      <c r="N27" s="188">
        <f t="shared" si="4"/>
        <v>0</v>
      </c>
      <c r="O27" s="212"/>
      <c r="P27" s="181"/>
      <c r="Q27" s="256"/>
      <c r="R27" s="189">
        <f t="shared" si="5"/>
        <v>0</v>
      </c>
      <c r="S27" s="212"/>
      <c r="T27" s="181"/>
      <c r="U27" s="256"/>
      <c r="V27" s="189">
        <f t="shared" si="6"/>
        <v>0</v>
      </c>
      <c r="W27" s="212"/>
      <c r="X27" s="182"/>
      <c r="Y27" s="182"/>
      <c r="Z27" s="449"/>
      <c r="AB27" s="99">
        <f>Раздел2!G28</f>
        <v>0</v>
      </c>
      <c r="AC27" s="99">
        <f>Раздел2!D28</f>
        <v>0</v>
      </c>
    </row>
    <row r="28" spans="1:29" ht="15.75" customHeight="1" x14ac:dyDescent="0.25">
      <c r="A28" s="449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205"/>
      <c r="G28" s="128"/>
      <c r="H28" s="200"/>
      <c r="I28" s="189">
        <f t="shared" si="2"/>
        <v>0</v>
      </c>
      <c r="J28" s="205"/>
      <c r="K28" s="128"/>
      <c r="L28" s="200"/>
      <c r="M28" s="188">
        <f t="shared" si="3"/>
        <v>0</v>
      </c>
      <c r="N28" s="188">
        <f t="shared" si="4"/>
        <v>0</v>
      </c>
      <c r="O28" s="212"/>
      <c r="P28" s="181"/>
      <c r="Q28" s="256"/>
      <c r="R28" s="189">
        <f t="shared" si="5"/>
        <v>0</v>
      </c>
      <c r="S28" s="212"/>
      <c r="T28" s="181"/>
      <c r="U28" s="256"/>
      <c r="V28" s="189">
        <f t="shared" si="6"/>
        <v>0</v>
      </c>
      <c r="W28" s="212"/>
      <c r="X28" s="182"/>
      <c r="Y28" s="182"/>
      <c r="Z28" s="449"/>
      <c r="AB28" s="99">
        <f>Раздел2!G29</f>
        <v>0</v>
      </c>
      <c r="AC28" s="99">
        <f>Раздел2!D29</f>
        <v>0</v>
      </c>
    </row>
    <row r="29" spans="1:29" ht="15.75" customHeight="1" x14ac:dyDescent="0.25">
      <c r="A29" s="449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205"/>
      <c r="G29" s="128"/>
      <c r="H29" s="200"/>
      <c r="I29" s="189">
        <f t="shared" si="2"/>
        <v>0</v>
      </c>
      <c r="J29" s="205"/>
      <c r="K29" s="128"/>
      <c r="L29" s="200"/>
      <c r="M29" s="188">
        <f t="shared" si="3"/>
        <v>0</v>
      </c>
      <c r="N29" s="188">
        <f t="shared" si="4"/>
        <v>0</v>
      </c>
      <c r="O29" s="212"/>
      <c r="P29" s="181"/>
      <c r="Q29" s="256"/>
      <c r="R29" s="189">
        <f t="shared" si="5"/>
        <v>0</v>
      </c>
      <c r="S29" s="212"/>
      <c r="T29" s="181"/>
      <c r="U29" s="256"/>
      <c r="V29" s="189">
        <f t="shared" si="6"/>
        <v>0</v>
      </c>
      <c r="W29" s="212"/>
      <c r="X29" s="182"/>
      <c r="Y29" s="182"/>
      <c r="Z29" s="449"/>
      <c r="AB29" s="99">
        <f>Раздел2!G30</f>
        <v>0</v>
      </c>
      <c r="AC29" s="99">
        <f>Раздел2!D30</f>
        <v>0</v>
      </c>
    </row>
    <row r="30" spans="1:29" ht="15.75" customHeight="1" x14ac:dyDescent="0.25">
      <c r="A30" s="449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205"/>
      <c r="G30" s="128"/>
      <c r="H30" s="200"/>
      <c r="I30" s="189">
        <f t="shared" si="2"/>
        <v>0</v>
      </c>
      <c r="J30" s="205"/>
      <c r="K30" s="128"/>
      <c r="L30" s="200"/>
      <c r="M30" s="188">
        <f t="shared" si="3"/>
        <v>0</v>
      </c>
      <c r="N30" s="188">
        <f t="shared" si="4"/>
        <v>0</v>
      </c>
      <c r="O30" s="212"/>
      <c r="P30" s="181"/>
      <c r="Q30" s="256"/>
      <c r="R30" s="189">
        <f t="shared" si="5"/>
        <v>0</v>
      </c>
      <c r="S30" s="212"/>
      <c r="T30" s="181"/>
      <c r="U30" s="256"/>
      <c r="V30" s="189">
        <f t="shared" si="6"/>
        <v>0</v>
      </c>
      <c r="W30" s="212"/>
      <c r="X30" s="182"/>
      <c r="Y30" s="182"/>
      <c r="Z30" s="449"/>
      <c r="AB30" s="99">
        <f>Раздел2!G31</f>
        <v>0</v>
      </c>
      <c r="AC30" s="99">
        <f>Раздел2!D31</f>
        <v>0</v>
      </c>
    </row>
    <row r="31" spans="1:29" ht="15.75" customHeight="1" x14ac:dyDescent="0.25">
      <c r="A31" s="449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205"/>
      <c r="G31" s="128"/>
      <c r="H31" s="200"/>
      <c r="I31" s="189">
        <f t="shared" si="2"/>
        <v>0</v>
      </c>
      <c r="J31" s="205"/>
      <c r="K31" s="128"/>
      <c r="L31" s="200"/>
      <c r="M31" s="188">
        <f t="shared" si="3"/>
        <v>0</v>
      </c>
      <c r="N31" s="188">
        <f t="shared" si="4"/>
        <v>0</v>
      </c>
      <c r="O31" s="212"/>
      <c r="P31" s="181"/>
      <c r="Q31" s="256"/>
      <c r="R31" s="189">
        <f t="shared" si="5"/>
        <v>0</v>
      </c>
      <c r="S31" s="212"/>
      <c r="T31" s="181"/>
      <c r="U31" s="256"/>
      <c r="V31" s="189">
        <f t="shared" si="6"/>
        <v>0</v>
      </c>
      <c r="W31" s="212"/>
      <c r="X31" s="182"/>
      <c r="Y31" s="182"/>
      <c r="Z31" s="449"/>
      <c r="AB31" s="99">
        <f>Раздел2!G32</f>
        <v>0</v>
      </c>
      <c r="AC31" s="99">
        <f>Раздел2!D32</f>
        <v>0</v>
      </c>
    </row>
    <row r="32" spans="1:29" ht="15.75" customHeight="1" x14ac:dyDescent="0.25">
      <c r="A32" s="449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219"/>
      <c r="G32" s="191"/>
      <c r="H32" s="220"/>
      <c r="I32" s="189">
        <f t="shared" si="2"/>
        <v>0</v>
      </c>
      <c r="J32" s="219"/>
      <c r="K32" s="191"/>
      <c r="L32" s="220"/>
      <c r="M32" s="188">
        <f t="shared" si="3"/>
        <v>0</v>
      </c>
      <c r="N32" s="189">
        <f t="shared" si="4"/>
        <v>0</v>
      </c>
      <c r="O32" s="282"/>
      <c r="P32" s="281"/>
      <c r="Q32" s="283"/>
      <c r="R32" s="189">
        <f t="shared" si="5"/>
        <v>0</v>
      </c>
      <c r="S32" s="282"/>
      <c r="T32" s="281"/>
      <c r="U32" s="283"/>
      <c r="V32" s="189">
        <f t="shared" si="6"/>
        <v>0</v>
      </c>
      <c r="W32" s="282"/>
      <c r="X32" s="190"/>
      <c r="Y32" s="190"/>
      <c r="Z32" s="449"/>
      <c r="AB32" s="99">
        <f>Раздел2!G33</f>
        <v>0</v>
      </c>
      <c r="AC32" s="99">
        <f>Раздел2!D33</f>
        <v>0</v>
      </c>
    </row>
    <row r="33" spans="1:29" x14ac:dyDescent="0.25">
      <c r="A33" s="449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>SUM(F34:F37)</f>
        <v>0</v>
      </c>
      <c r="G33" s="189">
        <f t="shared" ref="G33:Y33" si="9">SUM(G34:G37)</f>
        <v>0</v>
      </c>
      <c r="H33" s="189">
        <f t="shared" si="9"/>
        <v>0</v>
      </c>
      <c r="I33" s="189">
        <f t="shared" si="9"/>
        <v>0</v>
      </c>
      <c r="J33" s="189">
        <f t="shared" si="9"/>
        <v>0</v>
      </c>
      <c r="K33" s="189">
        <f t="shared" si="9"/>
        <v>0</v>
      </c>
      <c r="L33" s="189">
        <f t="shared" si="9"/>
        <v>0</v>
      </c>
      <c r="M33" s="189">
        <f t="shared" si="3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449"/>
      <c r="AB33" s="99">
        <f>Раздел2!G34</f>
        <v>0</v>
      </c>
      <c r="AC33" s="99">
        <f>Раздел2!D34</f>
        <v>0</v>
      </c>
    </row>
    <row r="34" spans="1:29" ht="21" x14ac:dyDescent="0.25">
      <c r="A34" s="449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207"/>
      <c r="G34" s="196"/>
      <c r="H34" s="223"/>
      <c r="I34" s="189">
        <f t="shared" si="2"/>
        <v>0</v>
      </c>
      <c r="J34" s="207"/>
      <c r="K34" s="196"/>
      <c r="L34" s="223"/>
      <c r="M34" s="188">
        <f t="shared" si="3"/>
        <v>0</v>
      </c>
      <c r="N34" s="188">
        <f t="shared" si="4"/>
        <v>0</v>
      </c>
      <c r="O34" s="284"/>
      <c r="P34" s="285"/>
      <c r="Q34" s="286"/>
      <c r="R34" s="189">
        <f t="shared" si="5"/>
        <v>0</v>
      </c>
      <c r="S34" s="284"/>
      <c r="T34" s="285"/>
      <c r="U34" s="286"/>
      <c r="V34" s="189">
        <f t="shared" si="6"/>
        <v>0</v>
      </c>
      <c r="W34" s="284"/>
      <c r="X34" s="285"/>
      <c r="Y34" s="192"/>
      <c r="Z34" s="449"/>
      <c r="AB34" s="99">
        <f>Раздел2!G35</f>
        <v>0</v>
      </c>
      <c r="AC34" s="99">
        <f>Раздел2!D35</f>
        <v>0</v>
      </c>
    </row>
    <row r="35" spans="1:29" ht="15.75" customHeight="1" x14ac:dyDescent="0.25">
      <c r="A35" s="449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205"/>
      <c r="G35" s="128"/>
      <c r="H35" s="200"/>
      <c r="I35" s="189">
        <f t="shared" si="2"/>
        <v>0</v>
      </c>
      <c r="J35" s="205"/>
      <c r="K35" s="128"/>
      <c r="L35" s="200"/>
      <c r="M35" s="188">
        <f t="shared" si="3"/>
        <v>0</v>
      </c>
      <c r="N35" s="188">
        <f t="shared" si="4"/>
        <v>0</v>
      </c>
      <c r="O35" s="212"/>
      <c r="P35" s="181"/>
      <c r="Q35" s="256"/>
      <c r="R35" s="189">
        <f t="shared" si="5"/>
        <v>0</v>
      </c>
      <c r="S35" s="212"/>
      <c r="T35" s="181"/>
      <c r="U35" s="256"/>
      <c r="V35" s="189">
        <f t="shared" si="6"/>
        <v>0</v>
      </c>
      <c r="W35" s="212"/>
      <c r="X35" s="181"/>
      <c r="Y35" s="182"/>
      <c r="Z35" s="449"/>
      <c r="AB35" s="99">
        <f>Раздел2!G36</f>
        <v>0</v>
      </c>
      <c r="AC35" s="99">
        <f>Раздел2!D36</f>
        <v>0</v>
      </c>
    </row>
    <row r="36" spans="1:29" ht="15.75" customHeight="1" x14ac:dyDescent="0.25">
      <c r="A36" s="449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205"/>
      <c r="G36" s="128"/>
      <c r="H36" s="200"/>
      <c r="I36" s="189">
        <f t="shared" si="2"/>
        <v>0</v>
      </c>
      <c r="J36" s="205"/>
      <c r="K36" s="128"/>
      <c r="L36" s="200"/>
      <c r="M36" s="188">
        <f t="shared" si="3"/>
        <v>0</v>
      </c>
      <c r="N36" s="188">
        <f t="shared" si="4"/>
        <v>0</v>
      </c>
      <c r="O36" s="212"/>
      <c r="P36" s="181"/>
      <c r="Q36" s="256"/>
      <c r="R36" s="189">
        <f t="shared" si="5"/>
        <v>0</v>
      </c>
      <c r="S36" s="212"/>
      <c r="T36" s="181"/>
      <c r="U36" s="256"/>
      <c r="V36" s="189">
        <f t="shared" si="6"/>
        <v>0</v>
      </c>
      <c r="W36" s="212"/>
      <c r="X36" s="181"/>
      <c r="Y36" s="182"/>
      <c r="Z36" s="449"/>
      <c r="AB36" s="99">
        <f>Раздел2!G37</f>
        <v>0</v>
      </c>
      <c r="AC36" s="99">
        <f>Раздел2!D37</f>
        <v>0</v>
      </c>
    </row>
    <row r="37" spans="1:29" ht="15.75" customHeight="1" x14ac:dyDescent="0.25">
      <c r="A37" s="449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205"/>
      <c r="G37" s="128"/>
      <c r="H37" s="200"/>
      <c r="I37" s="189">
        <f t="shared" si="2"/>
        <v>0</v>
      </c>
      <c r="J37" s="205"/>
      <c r="K37" s="128"/>
      <c r="L37" s="200"/>
      <c r="M37" s="188">
        <f t="shared" si="3"/>
        <v>0</v>
      </c>
      <c r="N37" s="188">
        <f t="shared" si="4"/>
        <v>0</v>
      </c>
      <c r="O37" s="212"/>
      <c r="P37" s="181"/>
      <c r="Q37" s="256"/>
      <c r="R37" s="189">
        <f t="shared" si="5"/>
        <v>0</v>
      </c>
      <c r="S37" s="212"/>
      <c r="T37" s="181"/>
      <c r="U37" s="256"/>
      <c r="V37" s="189">
        <f t="shared" si="6"/>
        <v>0</v>
      </c>
      <c r="W37" s="212"/>
      <c r="X37" s="181"/>
      <c r="Y37" s="182"/>
      <c r="Z37" s="449"/>
      <c r="AB37" s="99">
        <f>Раздел2!G38</f>
        <v>0</v>
      </c>
      <c r="AC37" s="99">
        <f>Раздел2!D38</f>
        <v>0</v>
      </c>
    </row>
    <row r="38" spans="1:29" ht="15.75" customHeight="1" x14ac:dyDescent="0.25">
      <c r="A38" s="449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205"/>
      <c r="G38" s="128"/>
      <c r="H38" s="200"/>
      <c r="I38" s="189">
        <f t="shared" si="2"/>
        <v>0</v>
      </c>
      <c r="J38" s="205"/>
      <c r="K38" s="128"/>
      <c r="L38" s="200"/>
      <c r="M38" s="188">
        <f t="shared" si="3"/>
        <v>0</v>
      </c>
      <c r="N38" s="188">
        <f t="shared" si="4"/>
        <v>0</v>
      </c>
      <c r="O38" s="212"/>
      <c r="P38" s="181"/>
      <c r="Q38" s="256"/>
      <c r="R38" s="189">
        <f t="shared" si="5"/>
        <v>0</v>
      </c>
      <c r="S38" s="212"/>
      <c r="T38" s="181"/>
      <c r="U38" s="256"/>
      <c r="V38" s="189">
        <f t="shared" si="6"/>
        <v>0</v>
      </c>
      <c r="W38" s="212"/>
      <c r="X38" s="181"/>
      <c r="Y38" s="182"/>
      <c r="Z38" s="449"/>
      <c r="AB38" s="99">
        <f>Раздел2!G39</f>
        <v>0</v>
      </c>
      <c r="AC38" s="99">
        <f>Раздел2!D39</f>
        <v>0</v>
      </c>
    </row>
    <row r="39" spans="1:29" ht="15.75" customHeight="1" x14ac:dyDescent="0.25">
      <c r="A39" s="449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205"/>
      <c r="G39" s="128"/>
      <c r="H39" s="200"/>
      <c r="I39" s="189">
        <f t="shared" si="2"/>
        <v>0</v>
      </c>
      <c r="J39" s="205"/>
      <c r="K39" s="128"/>
      <c r="L39" s="200"/>
      <c r="M39" s="188">
        <f t="shared" si="3"/>
        <v>0</v>
      </c>
      <c r="N39" s="188">
        <f t="shared" si="4"/>
        <v>0</v>
      </c>
      <c r="O39" s="212"/>
      <c r="P39" s="181"/>
      <c r="Q39" s="256"/>
      <c r="R39" s="189">
        <f t="shared" si="5"/>
        <v>0</v>
      </c>
      <c r="S39" s="212"/>
      <c r="T39" s="181"/>
      <c r="U39" s="256"/>
      <c r="V39" s="189">
        <f t="shared" si="6"/>
        <v>0</v>
      </c>
      <c r="W39" s="212"/>
      <c r="X39" s="181"/>
      <c r="Y39" s="182"/>
      <c r="Z39" s="449"/>
      <c r="AB39" s="99">
        <f>Раздел2!G40</f>
        <v>0</v>
      </c>
      <c r="AC39" s="99">
        <f>Раздел2!D40</f>
        <v>0</v>
      </c>
    </row>
    <row r="40" spans="1:29" ht="15.75" customHeight="1" x14ac:dyDescent="0.25">
      <c r="A40" s="449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219"/>
      <c r="G40" s="191"/>
      <c r="H40" s="220"/>
      <c r="I40" s="189">
        <f t="shared" si="2"/>
        <v>0</v>
      </c>
      <c r="J40" s="219"/>
      <c r="K40" s="191"/>
      <c r="L40" s="220"/>
      <c r="M40" s="188">
        <f t="shared" si="3"/>
        <v>0</v>
      </c>
      <c r="N40" s="189">
        <f t="shared" si="4"/>
        <v>0</v>
      </c>
      <c r="O40" s="282"/>
      <c r="P40" s="281"/>
      <c r="Q40" s="283"/>
      <c r="R40" s="189">
        <f t="shared" si="5"/>
        <v>0</v>
      </c>
      <c r="S40" s="282"/>
      <c r="T40" s="281"/>
      <c r="U40" s="283"/>
      <c r="V40" s="189">
        <f t="shared" si="6"/>
        <v>0</v>
      </c>
      <c r="W40" s="282"/>
      <c r="X40" s="281"/>
      <c r="Y40" s="190"/>
      <c r="Z40" s="449"/>
      <c r="AB40" s="99">
        <f>Раздел2!G41</f>
        <v>0</v>
      </c>
      <c r="AC40" s="99">
        <f>Раздел2!D41</f>
        <v>0</v>
      </c>
    </row>
    <row r="41" spans="1:29" x14ac:dyDescent="0.25">
      <c r="A41" s="449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>SUM(F42:F43)</f>
        <v>0</v>
      </c>
      <c r="G41" s="189">
        <f t="shared" ref="G41:Y41" si="10">SUM(G42:G43)</f>
        <v>0</v>
      </c>
      <c r="H41" s="189">
        <f t="shared" si="10"/>
        <v>0</v>
      </c>
      <c r="I41" s="189">
        <f t="shared" si="10"/>
        <v>0</v>
      </c>
      <c r="J41" s="189">
        <f t="shared" si="10"/>
        <v>0</v>
      </c>
      <c r="K41" s="189">
        <f t="shared" si="10"/>
        <v>0</v>
      </c>
      <c r="L41" s="189">
        <f t="shared" si="10"/>
        <v>0</v>
      </c>
      <c r="M41" s="189">
        <f t="shared" si="3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449"/>
      <c r="AB41" s="99">
        <f>Раздел2!G42</f>
        <v>0</v>
      </c>
      <c r="AC41" s="99">
        <f>Раздел2!D42</f>
        <v>0</v>
      </c>
    </row>
    <row r="42" spans="1:29" ht="21" x14ac:dyDescent="0.25">
      <c r="A42" s="449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207"/>
      <c r="G42" s="196"/>
      <c r="H42" s="223"/>
      <c r="I42" s="189">
        <f t="shared" si="2"/>
        <v>0</v>
      </c>
      <c r="J42" s="207"/>
      <c r="K42" s="196"/>
      <c r="L42" s="223"/>
      <c r="M42" s="188">
        <f t="shared" si="3"/>
        <v>0</v>
      </c>
      <c r="N42" s="188">
        <f t="shared" si="4"/>
        <v>0</v>
      </c>
      <c r="O42" s="284"/>
      <c r="P42" s="285"/>
      <c r="Q42" s="286"/>
      <c r="R42" s="189">
        <f t="shared" si="5"/>
        <v>0</v>
      </c>
      <c r="S42" s="284"/>
      <c r="T42" s="285"/>
      <c r="U42" s="286"/>
      <c r="V42" s="189">
        <f t="shared" si="6"/>
        <v>0</v>
      </c>
      <c r="W42" s="284"/>
      <c r="X42" s="285"/>
      <c r="Y42" s="192"/>
      <c r="Z42" s="449"/>
      <c r="AB42" s="99">
        <f>Раздел2!G43</f>
        <v>0</v>
      </c>
      <c r="AC42" s="99">
        <f>Раздел2!D43</f>
        <v>0</v>
      </c>
    </row>
    <row r="43" spans="1:29" ht="15.75" customHeight="1" x14ac:dyDescent="0.25">
      <c r="A43" s="449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205"/>
      <c r="G43" s="128"/>
      <c r="H43" s="200"/>
      <c r="I43" s="189">
        <f t="shared" si="2"/>
        <v>0</v>
      </c>
      <c r="J43" s="205"/>
      <c r="K43" s="128"/>
      <c r="L43" s="200"/>
      <c r="M43" s="188">
        <f t="shared" si="3"/>
        <v>0</v>
      </c>
      <c r="N43" s="188">
        <f t="shared" si="4"/>
        <v>0</v>
      </c>
      <c r="O43" s="212"/>
      <c r="P43" s="181"/>
      <c r="Q43" s="256"/>
      <c r="R43" s="189">
        <f t="shared" si="5"/>
        <v>0</v>
      </c>
      <c r="S43" s="212"/>
      <c r="T43" s="181"/>
      <c r="U43" s="256"/>
      <c r="V43" s="189">
        <f t="shared" si="6"/>
        <v>0</v>
      </c>
      <c r="W43" s="212"/>
      <c r="X43" s="181"/>
      <c r="Y43" s="182"/>
      <c r="Z43" s="449"/>
      <c r="AB43" s="99">
        <f>Раздел2!G44</f>
        <v>0</v>
      </c>
      <c r="AC43" s="99">
        <f>Раздел2!D44</f>
        <v>0</v>
      </c>
    </row>
    <row r="44" spans="1:29" ht="15.75" customHeight="1" x14ac:dyDescent="0.25">
      <c r="A44" s="449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205"/>
      <c r="G44" s="128"/>
      <c r="H44" s="200"/>
      <c r="I44" s="189">
        <f t="shared" si="2"/>
        <v>0</v>
      </c>
      <c r="J44" s="205"/>
      <c r="K44" s="128"/>
      <c r="L44" s="200"/>
      <c r="M44" s="188">
        <f t="shared" si="3"/>
        <v>0</v>
      </c>
      <c r="N44" s="188">
        <f t="shared" si="4"/>
        <v>0</v>
      </c>
      <c r="O44" s="212"/>
      <c r="P44" s="181"/>
      <c r="Q44" s="256"/>
      <c r="R44" s="189">
        <f t="shared" si="5"/>
        <v>0</v>
      </c>
      <c r="S44" s="212"/>
      <c r="T44" s="181"/>
      <c r="U44" s="256"/>
      <c r="V44" s="189">
        <f t="shared" si="6"/>
        <v>0</v>
      </c>
      <c r="W44" s="212"/>
      <c r="X44" s="181"/>
      <c r="Y44" s="182"/>
      <c r="Z44" s="449"/>
      <c r="AB44" s="99">
        <f>Раздел2!G45</f>
        <v>0</v>
      </c>
      <c r="AC44" s="99">
        <f>Раздел2!D45</f>
        <v>0</v>
      </c>
    </row>
    <row r="45" spans="1:29" ht="15.95" customHeight="1" x14ac:dyDescent="0.25">
      <c r="A45" s="449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205"/>
      <c r="G45" s="128"/>
      <c r="H45" s="200"/>
      <c r="I45" s="189">
        <f t="shared" si="2"/>
        <v>0</v>
      </c>
      <c r="J45" s="205"/>
      <c r="K45" s="128"/>
      <c r="L45" s="200"/>
      <c r="M45" s="188">
        <f t="shared" si="3"/>
        <v>0</v>
      </c>
      <c r="N45" s="188">
        <f t="shared" si="4"/>
        <v>0</v>
      </c>
      <c r="O45" s="212"/>
      <c r="P45" s="181"/>
      <c r="Q45" s="256"/>
      <c r="R45" s="189">
        <f t="shared" si="5"/>
        <v>0</v>
      </c>
      <c r="S45" s="212"/>
      <c r="T45" s="181"/>
      <c r="U45" s="256"/>
      <c r="V45" s="189">
        <f t="shared" si="6"/>
        <v>0</v>
      </c>
      <c r="W45" s="212"/>
      <c r="X45" s="181"/>
      <c r="Y45" s="182"/>
      <c r="Z45" s="449"/>
      <c r="AB45" s="99">
        <f>Раздел2!G46</f>
        <v>0</v>
      </c>
      <c r="AC45" s="99">
        <f>Раздел2!D46</f>
        <v>0</v>
      </c>
    </row>
    <row r="46" spans="1:29" ht="15.95" customHeight="1" x14ac:dyDescent="0.25">
      <c r="A46" s="449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205"/>
      <c r="G46" s="128"/>
      <c r="H46" s="200"/>
      <c r="I46" s="189">
        <f t="shared" si="2"/>
        <v>0</v>
      </c>
      <c r="J46" s="205"/>
      <c r="K46" s="128"/>
      <c r="L46" s="200"/>
      <c r="M46" s="188">
        <f t="shared" si="3"/>
        <v>0</v>
      </c>
      <c r="N46" s="188">
        <f t="shared" si="4"/>
        <v>0</v>
      </c>
      <c r="O46" s="212"/>
      <c r="P46" s="181"/>
      <c r="Q46" s="256"/>
      <c r="R46" s="189">
        <f t="shared" si="5"/>
        <v>0</v>
      </c>
      <c r="S46" s="212"/>
      <c r="T46" s="181"/>
      <c r="U46" s="256"/>
      <c r="V46" s="189">
        <f t="shared" si="6"/>
        <v>0</v>
      </c>
      <c r="W46" s="212"/>
      <c r="X46" s="181"/>
      <c r="Y46" s="182"/>
      <c r="Z46" s="449"/>
      <c r="AB46" s="99">
        <f>Раздел2!G47</f>
        <v>0</v>
      </c>
      <c r="AC46" s="99">
        <f>Раздел2!D47</f>
        <v>0</v>
      </c>
    </row>
    <row r="47" spans="1:29" ht="15.95" customHeight="1" x14ac:dyDescent="0.25">
      <c r="A47" s="449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205"/>
      <c r="G47" s="128"/>
      <c r="H47" s="200"/>
      <c r="I47" s="189">
        <f t="shared" si="2"/>
        <v>0</v>
      </c>
      <c r="J47" s="205"/>
      <c r="K47" s="128"/>
      <c r="L47" s="200"/>
      <c r="M47" s="188">
        <f t="shared" si="3"/>
        <v>0</v>
      </c>
      <c r="N47" s="188">
        <f t="shared" si="4"/>
        <v>0</v>
      </c>
      <c r="O47" s="212"/>
      <c r="P47" s="181"/>
      <c r="Q47" s="256"/>
      <c r="R47" s="189">
        <f t="shared" si="5"/>
        <v>0</v>
      </c>
      <c r="S47" s="212"/>
      <c r="T47" s="181"/>
      <c r="U47" s="256"/>
      <c r="V47" s="189">
        <f t="shared" si="6"/>
        <v>0</v>
      </c>
      <c r="W47" s="212"/>
      <c r="X47" s="181"/>
      <c r="Y47" s="182"/>
      <c r="Z47" s="449"/>
      <c r="AB47" s="99">
        <f>Раздел2!G48</f>
        <v>0</v>
      </c>
      <c r="AC47" s="99">
        <f>Раздел2!D48</f>
        <v>0</v>
      </c>
    </row>
    <row r="48" spans="1:29" ht="15.95" customHeight="1" x14ac:dyDescent="0.25">
      <c r="A48" s="449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219"/>
      <c r="G48" s="191"/>
      <c r="H48" s="220"/>
      <c r="I48" s="189">
        <f t="shared" si="2"/>
        <v>0</v>
      </c>
      <c r="J48" s="219"/>
      <c r="K48" s="191"/>
      <c r="L48" s="220"/>
      <c r="M48" s="188">
        <f t="shared" si="3"/>
        <v>0</v>
      </c>
      <c r="N48" s="189">
        <f t="shared" si="4"/>
        <v>0</v>
      </c>
      <c r="O48" s="282"/>
      <c r="P48" s="281"/>
      <c r="Q48" s="283"/>
      <c r="R48" s="189">
        <f t="shared" si="5"/>
        <v>0</v>
      </c>
      <c r="S48" s="282"/>
      <c r="T48" s="281"/>
      <c r="U48" s="283"/>
      <c r="V48" s="189">
        <f t="shared" si="6"/>
        <v>0</v>
      </c>
      <c r="W48" s="282"/>
      <c r="X48" s="281"/>
      <c r="Y48" s="190"/>
      <c r="Z48" s="449"/>
      <c r="AB48" s="99">
        <f>Раздел2!G49</f>
        <v>0</v>
      </c>
      <c r="AC48" s="99">
        <f>Раздел2!D49</f>
        <v>0</v>
      </c>
    </row>
    <row r="49" spans="1:29" x14ac:dyDescent="0.25">
      <c r="A49" s="449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>SUM(F50:F53)</f>
        <v>0</v>
      </c>
      <c r="G49" s="189">
        <f t="shared" ref="G49:Y49" si="11">SUM(G50:G53)</f>
        <v>0</v>
      </c>
      <c r="H49" s="189">
        <f t="shared" si="11"/>
        <v>0</v>
      </c>
      <c r="I49" s="189">
        <f t="shared" si="11"/>
        <v>0</v>
      </c>
      <c r="J49" s="189">
        <f t="shared" si="11"/>
        <v>0</v>
      </c>
      <c r="K49" s="189">
        <f t="shared" si="11"/>
        <v>0</v>
      </c>
      <c r="L49" s="189">
        <f t="shared" si="11"/>
        <v>0</v>
      </c>
      <c r="M49" s="189">
        <f t="shared" si="3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449"/>
      <c r="AB49" s="99">
        <f>Раздел2!G50</f>
        <v>0</v>
      </c>
      <c r="AC49" s="99">
        <f>Раздел2!D50</f>
        <v>0</v>
      </c>
    </row>
    <row r="50" spans="1:29" ht="21" x14ac:dyDescent="0.25">
      <c r="A50" s="449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207"/>
      <c r="G50" s="196"/>
      <c r="H50" s="223"/>
      <c r="I50" s="189">
        <f t="shared" si="2"/>
        <v>0</v>
      </c>
      <c r="J50" s="207"/>
      <c r="K50" s="196"/>
      <c r="L50" s="223"/>
      <c r="M50" s="188">
        <f t="shared" si="3"/>
        <v>0</v>
      </c>
      <c r="N50" s="188">
        <f t="shared" si="4"/>
        <v>0</v>
      </c>
      <c r="O50" s="284"/>
      <c r="P50" s="285"/>
      <c r="Q50" s="286"/>
      <c r="R50" s="189">
        <f t="shared" si="5"/>
        <v>0</v>
      </c>
      <c r="S50" s="284"/>
      <c r="T50" s="285"/>
      <c r="U50" s="286"/>
      <c r="V50" s="189">
        <f t="shared" si="6"/>
        <v>0</v>
      </c>
      <c r="W50" s="284"/>
      <c r="X50" s="192"/>
      <c r="Y50" s="192"/>
      <c r="Z50" s="449"/>
      <c r="AB50" s="99">
        <f>Раздел2!G51</f>
        <v>0</v>
      </c>
      <c r="AC50" s="99">
        <f>Раздел2!D51</f>
        <v>0</v>
      </c>
    </row>
    <row r="51" spans="1:29" x14ac:dyDescent="0.25">
      <c r="A51" s="449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205"/>
      <c r="G51" s="128"/>
      <c r="H51" s="200"/>
      <c r="I51" s="189">
        <f t="shared" si="2"/>
        <v>0</v>
      </c>
      <c r="J51" s="205"/>
      <c r="K51" s="128"/>
      <c r="L51" s="200"/>
      <c r="M51" s="188">
        <f t="shared" si="3"/>
        <v>0</v>
      </c>
      <c r="N51" s="188">
        <f t="shared" si="4"/>
        <v>0</v>
      </c>
      <c r="O51" s="212"/>
      <c r="P51" s="181"/>
      <c r="Q51" s="256"/>
      <c r="R51" s="189">
        <f t="shared" si="5"/>
        <v>0</v>
      </c>
      <c r="S51" s="212"/>
      <c r="T51" s="181"/>
      <c r="U51" s="256"/>
      <c r="V51" s="189">
        <f t="shared" si="6"/>
        <v>0</v>
      </c>
      <c r="W51" s="212"/>
      <c r="X51" s="182"/>
      <c r="Y51" s="182"/>
      <c r="Z51" s="449"/>
      <c r="AB51" s="99">
        <f>Раздел2!G52</f>
        <v>0</v>
      </c>
      <c r="AC51" s="99">
        <f>Раздел2!D52</f>
        <v>0</v>
      </c>
    </row>
    <row r="52" spans="1:29" ht="15.95" customHeight="1" x14ac:dyDescent="0.25">
      <c r="A52" s="449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205"/>
      <c r="G52" s="128"/>
      <c r="H52" s="200"/>
      <c r="I52" s="189">
        <f t="shared" si="2"/>
        <v>0</v>
      </c>
      <c r="J52" s="205"/>
      <c r="K52" s="128"/>
      <c r="L52" s="200"/>
      <c r="M52" s="188">
        <f t="shared" si="3"/>
        <v>0</v>
      </c>
      <c r="N52" s="188">
        <f t="shared" si="4"/>
        <v>0</v>
      </c>
      <c r="O52" s="212"/>
      <c r="P52" s="181"/>
      <c r="Q52" s="256"/>
      <c r="R52" s="189">
        <f t="shared" si="5"/>
        <v>0</v>
      </c>
      <c r="S52" s="212"/>
      <c r="T52" s="181"/>
      <c r="U52" s="256"/>
      <c r="V52" s="189">
        <f t="shared" si="6"/>
        <v>0</v>
      </c>
      <c r="W52" s="212"/>
      <c r="X52" s="182"/>
      <c r="Y52" s="182"/>
      <c r="Z52" s="449"/>
      <c r="AB52" s="99">
        <f>Раздел2!G53</f>
        <v>0</v>
      </c>
      <c r="AC52" s="99">
        <f>Раздел2!D53</f>
        <v>0</v>
      </c>
    </row>
    <row r="53" spans="1:29" ht="15.75" customHeight="1" x14ac:dyDescent="0.25">
      <c r="A53" s="449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205"/>
      <c r="G53" s="128"/>
      <c r="H53" s="200"/>
      <c r="I53" s="189">
        <f t="shared" si="2"/>
        <v>0</v>
      </c>
      <c r="J53" s="205"/>
      <c r="K53" s="128"/>
      <c r="L53" s="200"/>
      <c r="M53" s="188">
        <f t="shared" si="3"/>
        <v>0</v>
      </c>
      <c r="N53" s="188">
        <f t="shared" si="4"/>
        <v>0</v>
      </c>
      <c r="O53" s="212"/>
      <c r="P53" s="181"/>
      <c r="Q53" s="256"/>
      <c r="R53" s="189">
        <f t="shared" si="5"/>
        <v>0</v>
      </c>
      <c r="S53" s="212"/>
      <c r="T53" s="181"/>
      <c r="U53" s="256"/>
      <c r="V53" s="189">
        <f t="shared" si="6"/>
        <v>0</v>
      </c>
      <c r="W53" s="212"/>
      <c r="X53" s="182"/>
      <c r="Y53" s="182"/>
      <c r="Z53" s="449"/>
      <c r="AB53" s="99">
        <f>Раздел2!G54</f>
        <v>0</v>
      </c>
      <c r="AC53" s="99">
        <f>Раздел2!D54</f>
        <v>0</v>
      </c>
    </row>
    <row r="54" spans="1:29" ht="15.95" customHeight="1" x14ac:dyDescent="0.25">
      <c r="A54" s="449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205"/>
      <c r="G54" s="128"/>
      <c r="H54" s="200"/>
      <c r="I54" s="189">
        <f t="shared" si="2"/>
        <v>0</v>
      </c>
      <c r="J54" s="205"/>
      <c r="K54" s="128"/>
      <c r="L54" s="200"/>
      <c r="M54" s="188">
        <f t="shared" si="3"/>
        <v>0</v>
      </c>
      <c r="N54" s="188">
        <f t="shared" si="4"/>
        <v>0</v>
      </c>
      <c r="O54" s="212"/>
      <c r="P54" s="181"/>
      <c r="Q54" s="256"/>
      <c r="R54" s="189">
        <f t="shared" si="5"/>
        <v>0</v>
      </c>
      <c r="S54" s="212"/>
      <c r="T54" s="181"/>
      <c r="U54" s="256"/>
      <c r="V54" s="189">
        <f t="shared" si="6"/>
        <v>0</v>
      </c>
      <c r="W54" s="212"/>
      <c r="X54" s="182"/>
      <c r="Y54" s="182"/>
      <c r="Z54" s="449"/>
      <c r="AB54" s="99">
        <f>Раздел2!G55</f>
        <v>0</v>
      </c>
      <c r="AC54" s="99">
        <f>Раздел2!D55</f>
        <v>0</v>
      </c>
    </row>
    <row r="55" spans="1:29" ht="15.95" customHeight="1" x14ac:dyDescent="0.25">
      <c r="A55" s="449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219"/>
      <c r="G55" s="191"/>
      <c r="H55" s="220"/>
      <c r="I55" s="189">
        <f t="shared" si="2"/>
        <v>0</v>
      </c>
      <c r="J55" s="219"/>
      <c r="K55" s="191"/>
      <c r="L55" s="220"/>
      <c r="M55" s="188">
        <f t="shared" si="3"/>
        <v>0</v>
      </c>
      <c r="N55" s="189">
        <f t="shared" si="4"/>
        <v>0</v>
      </c>
      <c r="O55" s="282"/>
      <c r="P55" s="281"/>
      <c r="Q55" s="283"/>
      <c r="R55" s="189">
        <f t="shared" si="5"/>
        <v>0</v>
      </c>
      <c r="S55" s="282"/>
      <c r="T55" s="281"/>
      <c r="U55" s="283"/>
      <c r="V55" s="189">
        <f t="shared" si="6"/>
        <v>0</v>
      </c>
      <c r="W55" s="282"/>
      <c r="X55" s="190"/>
      <c r="Y55" s="190"/>
      <c r="Z55" s="449"/>
      <c r="AB55" s="99">
        <f>Раздел2!G56</f>
        <v>0</v>
      </c>
      <c r="AC55" s="99">
        <f>Раздел2!D56</f>
        <v>0</v>
      </c>
    </row>
    <row r="56" spans="1:29" x14ac:dyDescent="0.25">
      <c r="A56" s="449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>SUM(F57:F59)</f>
        <v>0</v>
      </c>
      <c r="G56" s="189">
        <f t="shared" ref="G56:Y56" si="12">SUM(G57:G59)</f>
        <v>0</v>
      </c>
      <c r="H56" s="189">
        <f t="shared" si="12"/>
        <v>0</v>
      </c>
      <c r="I56" s="189">
        <f t="shared" si="12"/>
        <v>0</v>
      </c>
      <c r="J56" s="189">
        <f t="shared" si="12"/>
        <v>0</v>
      </c>
      <c r="K56" s="189">
        <f t="shared" si="12"/>
        <v>0</v>
      </c>
      <c r="L56" s="189">
        <f t="shared" si="12"/>
        <v>0</v>
      </c>
      <c r="M56" s="189">
        <f t="shared" si="3"/>
        <v>0</v>
      </c>
      <c r="N56" s="189">
        <f t="shared" si="12"/>
        <v>0</v>
      </c>
      <c r="O56" s="189">
        <f t="shared" si="12"/>
        <v>0</v>
      </c>
      <c r="P56" s="189">
        <f t="shared" si="12"/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449"/>
      <c r="AB56" s="99">
        <f>Раздел2!G57</f>
        <v>0</v>
      </c>
      <c r="AC56" s="99">
        <f>Раздел2!D57</f>
        <v>0</v>
      </c>
    </row>
    <row r="57" spans="1:29" ht="21" x14ac:dyDescent="0.25">
      <c r="A57" s="449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207"/>
      <c r="G57" s="196"/>
      <c r="H57" s="223"/>
      <c r="I57" s="189">
        <f t="shared" si="2"/>
        <v>0</v>
      </c>
      <c r="J57" s="207"/>
      <c r="K57" s="196"/>
      <c r="L57" s="223"/>
      <c r="M57" s="188">
        <f t="shared" si="3"/>
        <v>0</v>
      </c>
      <c r="N57" s="188">
        <f t="shared" si="4"/>
        <v>0</v>
      </c>
      <c r="O57" s="284"/>
      <c r="P57" s="285"/>
      <c r="Q57" s="286"/>
      <c r="R57" s="189">
        <f t="shared" si="5"/>
        <v>0</v>
      </c>
      <c r="S57" s="284"/>
      <c r="T57" s="285"/>
      <c r="U57" s="286"/>
      <c r="V57" s="189">
        <f t="shared" si="6"/>
        <v>0</v>
      </c>
      <c r="W57" s="284"/>
      <c r="X57" s="285"/>
      <c r="Y57" s="285"/>
      <c r="Z57" s="449"/>
      <c r="AB57" s="99">
        <f>Раздел2!G58</f>
        <v>0</v>
      </c>
      <c r="AC57" s="99">
        <f>Раздел2!D58</f>
        <v>0</v>
      </c>
    </row>
    <row r="58" spans="1:29" ht="15.95" customHeight="1" x14ac:dyDescent="0.25">
      <c r="A58" s="449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205"/>
      <c r="G58" s="128"/>
      <c r="H58" s="200"/>
      <c r="I58" s="189">
        <f t="shared" si="2"/>
        <v>0</v>
      </c>
      <c r="J58" s="205"/>
      <c r="K58" s="128"/>
      <c r="L58" s="200"/>
      <c r="M58" s="188">
        <f t="shared" si="3"/>
        <v>0</v>
      </c>
      <c r="N58" s="188">
        <f t="shared" si="4"/>
        <v>0</v>
      </c>
      <c r="O58" s="212"/>
      <c r="P58" s="181"/>
      <c r="Q58" s="256"/>
      <c r="R58" s="189">
        <f t="shared" si="5"/>
        <v>0</v>
      </c>
      <c r="S58" s="212"/>
      <c r="T58" s="181"/>
      <c r="U58" s="256"/>
      <c r="V58" s="189">
        <f t="shared" si="6"/>
        <v>0</v>
      </c>
      <c r="W58" s="212"/>
      <c r="X58" s="181"/>
      <c r="Y58" s="181"/>
      <c r="Z58" s="449"/>
      <c r="AB58" s="99">
        <f>Раздел2!G59</f>
        <v>0</v>
      </c>
      <c r="AC58" s="99">
        <f>Раздел2!D59</f>
        <v>0</v>
      </c>
    </row>
    <row r="59" spans="1:29" ht="15.75" customHeight="1" x14ac:dyDescent="0.25">
      <c r="A59" s="449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205"/>
      <c r="G59" s="128"/>
      <c r="H59" s="200"/>
      <c r="I59" s="189">
        <f t="shared" si="2"/>
        <v>0</v>
      </c>
      <c r="J59" s="205"/>
      <c r="K59" s="128"/>
      <c r="L59" s="200"/>
      <c r="M59" s="188">
        <f t="shared" si="3"/>
        <v>0</v>
      </c>
      <c r="N59" s="188">
        <f t="shared" si="4"/>
        <v>0</v>
      </c>
      <c r="O59" s="212"/>
      <c r="P59" s="181"/>
      <c r="Q59" s="256"/>
      <c r="R59" s="189">
        <f t="shared" si="5"/>
        <v>0</v>
      </c>
      <c r="S59" s="212"/>
      <c r="T59" s="181"/>
      <c r="U59" s="256"/>
      <c r="V59" s="189">
        <f t="shared" si="6"/>
        <v>0</v>
      </c>
      <c r="W59" s="212"/>
      <c r="X59" s="181"/>
      <c r="Y59" s="181"/>
      <c r="Z59" s="449"/>
      <c r="AB59" s="99">
        <f>Раздел2!G60</f>
        <v>0</v>
      </c>
      <c r="AC59" s="99">
        <f>Раздел2!D60</f>
        <v>0</v>
      </c>
    </row>
    <row r="60" spans="1:29" ht="15.75" customHeight="1" x14ac:dyDescent="0.25">
      <c r="A60" s="449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205"/>
      <c r="G60" s="128"/>
      <c r="H60" s="200"/>
      <c r="I60" s="189">
        <f t="shared" si="2"/>
        <v>0</v>
      </c>
      <c r="J60" s="205"/>
      <c r="K60" s="128"/>
      <c r="L60" s="200"/>
      <c r="M60" s="188">
        <f t="shared" si="3"/>
        <v>0</v>
      </c>
      <c r="N60" s="188">
        <f t="shared" si="4"/>
        <v>0</v>
      </c>
      <c r="O60" s="212"/>
      <c r="P60" s="181"/>
      <c r="Q60" s="256"/>
      <c r="R60" s="189">
        <f t="shared" si="5"/>
        <v>0</v>
      </c>
      <c r="S60" s="212"/>
      <c r="T60" s="181"/>
      <c r="U60" s="256"/>
      <c r="V60" s="189">
        <f t="shared" si="6"/>
        <v>0</v>
      </c>
      <c r="W60" s="212"/>
      <c r="X60" s="181"/>
      <c r="Y60" s="181"/>
      <c r="Z60" s="449"/>
      <c r="AB60" s="99">
        <f>Раздел2!G61</f>
        <v>0</v>
      </c>
      <c r="AC60" s="99">
        <f>Раздел2!D61</f>
        <v>0</v>
      </c>
    </row>
    <row r="61" spans="1:29" ht="15.75" customHeight="1" x14ac:dyDescent="0.25">
      <c r="A61" s="449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205"/>
      <c r="G61" s="128"/>
      <c r="H61" s="200"/>
      <c r="I61" s="189">
        <f t="shared" si="2"/>
        <v>0</v>
      </c>
      <c r="J61" s="205"/>
      <c r="K61" s="128"/>
      <c r="L61" s="200"/>
      <c r="M61" s="188">
        <f t="shared" si="3"/>
        <v>0</v>
      </c>
      <c r="N61" s="188">
        <f t="shared" si="4"/>
        <v>0</v>
      </c>
      <c r="O61" s="212"/>
      <c r="P61" s="181"/>
      <c r="Q61" s="256"/>
      <c r="R61" s="189">
        <f t="shared" si="5"/>
        <v>0</v>
      </c>
      <c r="S61" s="212"/>
      <c r="T61" s="181"/>
      <c r="U61" s="256"/>
      <c r="V61" s="189">
        <f t="shared" si="6"/>
        <v>0</v>
      </c>
      <c r="W61" s="212"/>
      <c r="X61" s="181"/>
      <c r="Y61" s="181"/>
      <c r="Z61" s="449"/>
      <c r="AB61" s="99">
        <f>Раздел2!G62</f>
        <v>0</v>
      </c>
      <c r="AC61" s="99">
        <f>Раздел2!D62</f>
        <v>0</v>
      </c>
    </row>
    <row r="62" spans="1:29" ht="15.75" customHeight="1" x14ac:dyDescent="0.25">
      <c r="A62" s="449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205"/>
      <c r="G62" s="128"/>
      <c r="H62" s="200"/>
      <c r="I62" s="189">
        <f t="shared" si="2"/>
        <v>0</v>
      </c>
      <c r="J62" s="205"/>
      <c r="K62" s="128"/>
      <c r="L62" s="200"/>
      <c r="M62" s="188">
        <f t="shared" si="3"/>
        <v>0</v>
      </c>
      <c r="N62" s="188">
        <f t="shared" si="4"/>
        <v>0</v>
      </c>
      <c r="O62" s="212"/>
      <c r="P62" s="181"/>
      <c r="Q62" s="256"/>
      <c r="R62" s="189">
        <f t="shared" si="5"/>
        <v>0</v>
      </c>
      <c r="S62" s="212"/>
      <c r="T62" s="181"/>
      <c r="U62" s="256"/>
      <c r="V62" s="189">
        <f t="shared" si="6"/>
        <v>0</v>
      </c>
      <c r="W62" s="212"/>
      <c r="X62" s="181"/>
      <c r="Y62" s="181"/>
      <c r="Z62" s="449"/>
      <c r="AB62" s="99">
        <f>Раздел2!G63</f>
        <v>0</v>
      </c>
      <c r="AC62" s="99">
        <f>Раздел2!D63</f>
        <v>0</v>
      </c>
    </row>
    <row r="63" spans="1:29" ht="15.75" customHeight="1" x14ac:dyDescent="0.25">
      <c r="A63" s="449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205"/>
      <c r="G63" s="128"/>
      <c r="H63" s="200"/>
      <c r="I63" s="189">
        <f t="shared" si="2"/>
        <v>0</v>
      </c>
      <c r="J63" s="205"/>
      <c r="K63" s="128"/>
      <c r="L63" s="200"/>
      <c r="M63" s="188">
        <f t="shared" si="3"/>
        <v>0</v>
      </c>
      <c r="N63" s="188">
        <f t="shared" si="4"/>
        <v>0</v>
      </c>
      <c r="O63" s="212"/>
      <c r="P63" s="181"/>
      <c r="Q63" s="256"/>
      <c r="R63" s="189">
        <f t="shared" si="5"/>
        <v>0</v>
      </c>
      <c r="S63" s="212"/>
      <c r="T63" s="181"/>
      <c r="U63" s="256"/>
      <c r="V63" s="189">
        <f t="shared" si="6"/>
        <v>0</v>
      </c>
      <c r="W63" s="212"/>
      <c r="X63" s="181"/>
      <c r="Y63" s="181"/>
      <c r="Z63" s="449"/>
      <c r="AB63" s="99">
        <f>Раздел2!G64</f>
        <v>0</v>
      </c>
      <c r="AC63" s="99">
        <f>Раздел2!D64</f>
        <v>0</v>
      </c>
    </row>
    <row r="64" spans="1:29" ht="15.75" customHeight="1" x14ac:dyDescent="0.25">
      <c r="A64" s="449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205"/>
      <c r="G64" s="128"/>
      <c r="H64" s="200"/>
      <c r="I64" s="189">
        <f t="shared" si="2"/>
        <v>0</v>
      </c>
      <c r="J64" s="205"/>
      <c r="K64" s="128"/>
      <c r="L64" s="200"/>
      <c r="M64" s="188">
        <f t="shared" si="3"/>
        <v>0</v>
      </c>
      <c r="N64" s="188">
        <f t="shared" si="4"/>
        <v>0</v>
      </c>
      <c r="O64" s="212"/>
      <c r="P64" s="181"/>
      <c r="Q64" s="256"/>
      <c r="R64" s="189">
        <f t="shared" si="5"/>
        <v>0</v>
      </c>
      <c r="S64" s="212"/>
      <c r="T64" s="181"/>
      <c r="U64" s="256"/>
      <c r="V64" s="189">
        <f t="shared" si="6"/>
        <v>0</v>
      </c>
      <c r="W64" s="212"/>
      <c r="X64" s="181"/>
      <c r="Y64" s="181"/>
      <c r="Z64" s="449"/>
      <c r="AB64" s="99">
        <f>Раздел2!G65</f>
        <v>0</v>
      </c>
      <c r="AC64" s="99">
        <f>Раздел2!D65</f>
        <v>0</v>
      </c>
    </row>
    <row r="65" spans="1:29" ht="15.75" customHeight="1" x14ac:dyDescent="0.25">
      <c r="A65" s="449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205"/>
      <c r="G65" s="128"/>
      <c r="H65" s="200"/>
      <c r="I65" s="189">
        <f t="shared" si="2"/>
        <v>0</v>
      </c>
      <c r="J65" s="205"/>
      <c r="K65" s="128"/>
      <c r="L65" s="200"/>
      <c r="M65" s="188">
        <f t="shared" si="3"/>
        <v>0</v>
      </c>
      <c r="N65" s="188">
        <f t="shared" si="4"/>
        <v>0</v>
      </c>
      <c r="O65" s="212"/>
      <c r="P65" s="181"/>
      <c r="Q65" s="256"/>
      <c r="R65" s="189">
        <f t="shared" si="5"/>
        <v>0</v>
      </c>
      <c r="S65" s="212"/>
      <c r="T65" s="181"/>
      <c r="U65" s="256"/>
      <c r="V65" s="189">
        <f t="shared" si="6"/>
        <v>0</v>
      </c>
      <c r="W65" s="212"/>
      <c r="X65" s="181"/>
      <c r="Y65" s="181"/>
      <c r="Z65" s="449"/>
      <c r="AB65" s="99">
        <f>Раздел2!G66</f>
        <v>0</v>
      </c>
      <c r="AC65" s="99">
        <f>Раздел2!D66</f>
        <v>0</v>
      </c>
    </row>
    <row r="66" spans="1:29" ht="15.75" customHeight="1" x14ac:dyDescent="0.25">
      <c r="A66" s="449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205"/>
      <c r="G66" s="128"/>
      <c r="H66" s="200"/>
      <c r="I66" s="189">
        <f t="shared" si="2"/>
        <v>0</v>
      </c>
      <c r="J66" s="205"/>
      <c r="K66" s="128"/>
      <c r="L66" s="200"/>
      <c r="M66" s="188">
        <f t="shared" si="3"/>
        <v>0</v>
      </c>
      <c r="N66" s="188">
        <f t="shared" si="4"/>
        <v>0</v>
      </c>
      <c r="O66" s="212"/>
      <c r="P66" s="181"/>
      <c r="Q66" s="256"/>
      <c r="R66" s="189">
        <f t="shared" si="5"/>
        <v>0</v>
      </c>
      <c r="S66" s="212"/>
      <c r="T66" s="181"/>
      <c r="U66" s="256"/>
      <c r="V66" s="189">
        <f t="shared" si="6"/>
        <v>0</v>
      </c>
      <c r="W66" s="212"/>
      <c r="X66" s="181"/>
      <c r="Y66" s="181"/>
      <c r="Z66" s="449"/>
      <c r="AB66" s="99">
        <f>Раздел2!G67</f>
        <v>0</v>
      </c>
      <c r="AC66" s="99">
        <f>Раздел2!D67</f>
        <v>0</v>
      </c>
    </row>
    <row r="67" spans="1:29" ht="15.75" customHeight="1" x14ac:dyDescent="0.25">
      <c r="A67" s="449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205"/>
      <c r="G67" s="128"/>
      <c r="H67" s="200"/>
      <c r="I67" s="189">
        <f t="shared" si="2"/>
        <v>0</v>
      </c>
      <c r="J67" s="205"/>
      <c r="K67" s="128"/>
      <c r="L67" s="200"/>
      <c r="M67" s="188">
        <f t="shared" si="3"/>
        <v>0</v>
      </c>
      <c r="N67" s="188">
        <f t="shared" si="4"/>
        <v>0</v>
      </c>
      <c r="O67" s="212"/>
      <c r="P67" s="181"/>
      <c r="Q67" s="256"/>
      <c r="R67" s="189">
        <f t="shared" si="5"/>
        <v>0</v>
      </c>
      <c r="S67" s="212"/>
      <c r="T67" s="181"/>
      <c r="U67" s="256"/>
      <c r="V67" s="189">
        <f t="shared" si="6"/>
        <v>0</v>
      </c>
      <c r="W67" s="212"/>
      <c r="X67" s="181"/>
      <c r="Y67" s="181"/>
      <c r="Z67" s="449"/>
      <c r="AB67" s="99">
        <f>Раздел2!G68</f>
        <v>0</v>
      </c>
      <c r="AC67" s="99">
        <f>Раздел2!D68</f>
        <v>0</v>
      </c>
    </row>
    <row r="68" spans="1:29" ht="15.75" customHeight="1" x14ac:dyDescent="0.25">
      <c r="A68" s="449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205"/>
      <c r="G68" s="128"/>
      <c r="H68" s="200"/>
      <c r="I68" s="189">
        <f t="shared" si="2"/>
        <v>0</v>
      </c>
      <c r="J68" s="205"/>
      <c r="K68" s="128"/>
      <c r="L68" s="200"/>
      <c r="M68" s="188">
        <f t="shared" si="3"/>
        <v>0</v>
      </c>
      <c r="N68" s="189">
        <f t="shared" si="4"/>
        <v>0</v>
      </c>
      <c r="O68" s="212"/>
      <c r="P68" s="181"/>
      <c r="Q68" s="256"/>
      <c r="R68" s="189">
        <f t="shared" si="5"/>
        <v>0</v>
      </c>
      <c r="S68" s="212"/>
      <c r="T68" s="181"/>
      <c r="U68" s="256"/>
      <c r="V68" s="189">
        <f t="shared" si="6"/>
        <v>0</v>
      </c>
      <c r="W68" s="212"/>
      <c r="X68" s="181"/>
      <c r="Y68" s="181"/>
      <c r="Z68" s="449"/>
      <c r="AB68" s="99">
        <f>Раздел2!G69</f>
        <v>0</v>
      </c>
      <c r="AC68" s="99">
        <f>Раздел2!D69</f>
        <v>0</v>
      </c>
    </row>
    <row r="69" spans="1:29" x14ac:dyDescent="0.25">
      <c r="A69" s="449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219"/>
      <c r="G69" s="191"/>
      <c r="H69" s="220"/>
      <c r="I69" s="189">
        <f t="shared" si="2"/>
        <v>0</v>
      </c>
      <c r="J69" s="219"/>
      <c r="K69" s="191"/>
      <c r="L69" s="220"/>
      <c r="M69" s="188">
        <f t="shared" si="3"/>
        <v>0</v>
      </c>
      <c r="N69" s="188">
        <f t="shared" si="4"/>
        <v>0</v>
      </c>
      <c r="O69" s="282"/>
      <c r="P69" s="281"/>
      <c r="Q69" s="283"/>
      <c r="R69" s="189">
        <f t="shared" si="5"/>
        <v>0</v>
      </c>
      <c r="S69" s="282"/>
      <c r="T69" s="281"/>
      <c r="U69" s="283"/>
      <c r="V69" s="189">
        <f t="shared" si="6"/>
        <v>0</v>
      </c>
      <c r="W69" s="282"/>
      <c r="X69" s="281"/>
      <c r="Y69" s="281"/>
      <c r="Z69" s="449"/>
      <c r="AB69" s="99">
        <f>Раздел2!G70</f>
        <v>0</v>
      </c>
      <c r="AC69" s="99">
        <f>Раздел2!D70</f>
        <v>0</v>
      </c>
    </row>
    <row r="70" spans="1:29" ht="15.75" customHeight="1" x14ac:dyDescent="0.25">
      <c r="A70" s="449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>SUM(F71:F74)</f>
        <v>0</v>
      </c>
      <c r="G70" s="189">
        <f t="shared" ref="G70:Y70" si="13">SUM(G71:G74)</f>
        <v>0</v>
      </c>
      <c r="H70" s="189">
        <f t="shared" si="13"/>
        <v>0</v>
      </c>
      <c r="I70" s="189">
        <f t="shared" si="13"/>
        <v>0</v>
      </c>
      <c r="J70" s="189">
        <f t="shared" si="13"/>
        <v>0</v>
      </c>
      <c r="K70" s="189">
        <f t="shared" si="13"/>
        <v>0</v>
      </c>
      <c r="L70" s="189">
        <f t="shared" si="13"/>
        <v>0</v>
      </c>
      <c r="M70" s="189">
        <f t="shared" si="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449"/>
      <c r="AB70" s="99">
        <f>Раздел2!G71</f>
        <v>0</v>
      </c>
      <c r="AC70" s="99">
        <f>Раздел2!D71</f>
        <v>0</v>
      </c>
    </row>
    <row r="71" spans="1:29" ht="21" x14ac:dyDescent="0.25">
      <c r="A71" s="449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207"/>
      <c r="G71" s="196"/>
      <c r="H71" s="223"/>
      <c r="I71" s="189">
        <f t="shared" si="2"/>
        <v>0</v>
      </c>
      <c r="J71" s="207"/>
      <c r="K71" s="196"/>
      <c r="L71" s="223"/>
      <c r="M71" s="188">
        <f t="shared" si="3"/>
        <v>0</v>
      </c>
      <c r="N71" s="188">
        <f t="shared" si="4"/>
        <v>0</v>
      </c>
      <c r="O71" s="284"/>
      <c r="P71" s="285"/>
      <c r="Q71" s="286"/>
      <c r="R71" s="189">
        <f t="shared" si="5"/>
        <v>0</v>
      </c>
      <c r="S71" s="284"/>
      <c r="T71" s="285"/>
      <c r="U71" s="286"/>
      <c r="V71" s="189">
        <f t="shared" si="6"/>
        <v>0</v>
      </c>
      <c r="W71" s="284"/>
      <c r="X71" s="285"/>
      <c r="Y71" s="192"/>
      <c r="Z71" s="449"/>
      <c r="AB71" s="99">
        <f>Раздел2!G72</f>
        <v>0</v>
      </c>
      <c r="AC71" s="99">
        <f>Раздел2!D72</f>
        <v>0</v>
      </c>
    </row>
    <row r="72" spans="1:29" ht="15.75" customHeight="1" x14ac:dyDescent="0.25">
      <c r="A72" s="449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205"/>
      <c r="G72" s="128"/>
      <c r="H72" s="200"/>
      <c r="I72" s="189">
        <f t="shared" si="2"/>
        <v>0</v>
      </c>
      <c r="J72" s="205"/>
      <c r="K72" s="128"/>
      <c r="L72" s="200"/>
      <c r="M72" s="188">
        <f t="shared" si="3"/>
        <v>0</v>
      </c>
      <c r="N72" s="188">
        <f t="shared" si="4"/>
        <v>0</v>
      </c>
      <c r="O72" s="212"/>
      <c r="P72" s="181"/>
      <c r="Q72" s="256"/>
      <c r="R72" s="189">
        <f t="shared" si="5"/>
        <v>0</v>
      </c>
      <c r="S72" s="212"/>
      <c r="T72" s="181"/>
      <c r="U72" s="256"/>
      <c r="V72" s="189">
        <f t="shared" si="6"/>
        <v>0</v>
      </c>
      <c r="W72" s="212"/>
      <c r="X72" s="181"/>
      <c r="Y72" s="182"/>
      <c r="Z72" s="449"/>
      <c r="AB72" s="99">
        <f>Раздел2!G73</f>
        <v>0</v>
      </c>
      <c r="AC72" s="99">
        <f>Раздел2!D73</f>
        <v>0</v>
      </c>
    </row>
    <row r="73" spans="1:29" ht="15.75" customHeight="1" x14ac:dyDescent="0.25">
      <c r="A73" s="449"/>
      <c r="B73" s="131" t="s">
        <v>209</v>
      </c>
      <c r="C73" s="199" t="s">
        <v>214</v>
      </c>
      <c r="D73" s="189">
        <f t="shared" ref="D73:D136" si="14">SUM(E73,I73)</f>
        <v>0</v>
      </c>
      <c r="E73" s="189">
        <f t="shared" ref="E73:E136" si="15">SUM(F73:H73)</f>
        <v>0</v>
      </c>
      <c r="F73" s="205"/>
      <c r="G73" s="128"/>
      <c r="H73" s="200"/>
      <c r="I73" s="189">
        <f t="shared" ref="I73:I136" si="16">SUM(J73:L73)</f>
        <v>0</v>
      </c>
      <c r="J73" s="205"/>
      <c r="K73" s="128"/>
      <c r="L73" s="200"/>
      <c r="M73" s="188">
        <f t="shared" ref="M73:M136" si="17">SUM(N73,V73)</f>
        <v>0</v>
      </c>
      <c r="N73" s="188">
        <f t="shared" ref="N73:N136" si="18">SUM(O73:Q73)</f>
        <v>0</v>
      </c>
      <c r="O73" s="212"/>
      <c r="P73" s="181"/>
      <c r="Q73" s="256"/>
      <c r="R73" s="189">
        <f t="shared" ref="R73:R136" si="19">SUM(S73:U73)</f>
        <v>0</v>
      </c>
      <c r="S73" s="212"/>
      <c r="T73" s="181"/>
      <c r="U73" s="256"/>
      <c r="V73" s="189">
        <f t="shared" ref="V73:V136" si="20">SUM(W73:Y73)</f>
        <v>0</v>
      </c>
      <c r="W73" s="212"/>
      <c r="X73" s="181"/>
      <c r="Y73" s="182"/>
      <c r="Z73" s="449"/>
      <c r="AB73" s="99">
        <f>Раздел2!G74</f>
        <v>0</v>
      </c>
      <c r="AC73" s="99">
        <f>Раздел2!D74</f>
        <v>0</v>
      </c>
    </row>
    <row r="74" spans="1:29" ht="15.75" customHeight="1" x14ac:dyDescent="0.25">
      <c r="A74" s="449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205"/>
      <c r="G74" s="128"/>
      <c r="H74" s="200"/>
      <c r="I74" s="189">
        <f t="shared" si="16"/>
        <v>0</v>
      </c>
      <c r="J74" s="205"/>
      <c r="K74" s="128"/>
      <c r="L74" s="200"/>
      <c r="M74" s="188">
        <f t="shared" si="17"/>
        <v>0</v>
      </c>
      <c r="N74" s="188">
        <f t="shared" si="18"/>
        <v>0</v>
      </c>
      <c r="O74" s="212"/>
      <c r="P74" s="181"/>
      <c r="Q74" s="256"/>
      <c r="R74" s="189">
        <f t="shared" si="19"/>
        <v>0</v>
      </c>
      <c r="S74" s="212"/>
      <c r="T74" s="181"/>
      <c r="U74" s="256"/>
      <c r="V74" s="189">
        <f t="shared" si="20"/>
        <v>0</v>
      </c>
      <c r="W74" s="212"/>
      <c r="X74" s="181"/>
      <c r="Y74" s="182"/>
      <c r="Z74" s="449"/>
      <c r="AB74" s="99">
        <f>Раздел2!G75</f>
        <v>0</v>
      </c>
      <c r="AC74" s="99">
        <f>Раздел2!D75</f>
        <v>0</v>
      </c>
    </row>
    <row r="75" spans="1:29" ht="15.75" customHeight="1" x14ac:dyDescent="0.25">
      <c r="A75" s="449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205"/>
      <c r="G75" s="128"/>
      <c r="H75" s="200"/>
      <c r="I75" s="189">
        <f t="shared" si="16"/>
        <v>0</v>
      </c>
      <c r="J75" s="205"/>
      <c r="K75" s="128"/>
      <c r="L75" s="200"/>
      <c r="M75" s="188">
        <f t="shared" si="17"/>
        <v>0</v>
      </c>
      <c r="N75" s="188">
        <f t="shared" si="18"/>
        <v>0</v>
      </c>
      <c r="O75" s="212"/>
      <c r="P75" s="181"/>
      <c r="Q75" s="256"/>
      <c r="R75" s="189">
        <f t="shared" si="19"/>
        <v>0</v>
      </c>
      <c r="S75" s="212"/>
      <c r="T75" s="181"/>
      <c r="U75" s="256"/>
      <c r="V75" s="189">
        <f t="shared" si="20"/>
        <v>0</v>
      </c>
      <c r="W75" s="212"/>
      <c r="X75" s="181"/>
      <c r="Y75" s="182"/>
      <c r="Z75" s="449"/>
      <c r="AB75" s="99">
        <f>Раздел2!G76</f>
        <v>0</v>
      </c>
      <c r="AC75" s="99">
        <f>Раздел2!D76</f>
        <v>0</v>
      </c>
    </row>
    <row r="76" spans="1:29" ht="15.75" customHeight="1" x14ac:dyDescent="0.25">
      <c r="A76" s="449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205"/>
      <c r="G76" s="128"/>
      <c r="H76" s="200"/>
      <c r="I76" s="189">
        <f t="shared" si="16"/>
        <v>0</v>
      </c>
      <c r="J76" s="205"/>
      <c r="K76" s="128"/>
      <c r="L76" s="200"/>
      <c r="M76" s="188">
        <f t="shared" si="17"/>
        <v>0</v>
      </c>
      <c r="N76" s="188">
        <f t="shared" si="18"/>
        <v>0</v>
      </c>
      <c r="O76" s="212"/>
      <c r="P76" s="181"/>
      <c r="Q76" s="256"/>
      <c r="R76" s="189">
        <f t="shared" si="19"/>
        <v>0</v>
      </c>
      <c r="S76" s="212"/>
      <c r="T76" s="181"/>
      <c r="U76" s="256"/>
      <c r="V76" s="189">
        <f t="shared" si="20"/>
        <v>0</v>
      </c>
      <c r="W76" s="212"/>
      <c r="X76" s="181"/>
      <c r="Y76" s="182"/>
      <c r="Z76" s="449"/>
      <c r="AB76" s="99">
        <f>Раздел2!G77</f>
        <v>0</v>
      </c>
      <c r="AC76" s="99">
        <f>Раздел2!D77</f>
        <v>0</v>
      </c>
    </row>
    <row r="77" spans="1:29" ht="15.75" customHeight="1" x14ac:dyDescent="0.25">
      <c r="A77" s="449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205"/>
      <c r="G77" s="128"/>
      <c r="H77" s="200"/>
      <c r="I77" s="189">
        <f t="shared" si="16"/>
        <v>0</v>
      </c>
      <c r="J77" s="205"/>
      <c r="K77" s="128"/>
      <c r="L77" s="200"/>
      <c r="M77" s="188">
        <f t="shared" si="17"/>
        <v>0</v>
      </c>
      <c r="N77" s="188">
        <f t="shared" si="18"/>
        <v>0</v>
      </c>
      <c r="O77" s="212"/>
      <c r="P77" s="181"/>
      <c r="Q77" s="256"/>
      <c r="R77" s="189">
        <f t="shared" si="19"/>
        <v>0</v>
      </c>
      <c r="S77" s="212"/>
      <c r="T77" s="181"/>
      <c r="U77" s="256"/>
      <c r="V77" s="189">
        <f t="shared" si="20"/>
        <v>0</v>
      </c>
      <c r="W77" s="212"/>
      <c r="X77" s="181"/>
      <c r="Y77" s="182"/>
      <c r="Z77" s="449"/>
      <c r="AB77" s="99">
        <f>Раздел2!G78</f>
        <v>0</v>
      </c>
      <c r="AC77" s="99">
        <f>Раздел2!D78</f>
        <v>0</v>
      </c>
    </row>
    <row r="78" spans="1:29" ht="15.75" customHeight="1" x14ac:dyDescent="0.25">
      <c r="A78" s="449"/>
      <c r="B78" s="130" t="s">
        <v>219</v>
      </c>
      <c r="C78" s="199" t="s">
        <v>224</v>
      </c>
      <c r="D78" s="189">
        <f t="shared" si="14"/>
        <v>0</v>
      </c>
      <c r="E78" s="189">
        <f t="shared" si="15"/>
        <v>0</v>
      </c>
      <c r="F78" s="205"/>
      <c r="G78" s="128"/>
      <c r="H78" s="200"/>
      <c r="I78" s="189">
        <f t="shared" si="16"/>
        <v>0</v>
      </c>
      <c r="J78" s="205"/>
      <c r="K78" s="128"/>
      <c r="L78" s="200"/>
      <c r="M78" s="188">
        <f t="shared" si="17"/>
        <v>0</v>
      </c>
      <c r="N78" s="188">
        <f t="shared" si="18"/>
        <v>0</v>
      </c>
      <c r="O78" s="212"/>
      <c r="P78" s="181"/>
      <c r="Q78" s="256"/>
      <c r="R78" s="189">
        <f t="shared" si="19"/>
        <v>0</v>
      </c>
      <c r="S78" s="212"/>
      <c r="T78" s="181"/>
      <c r="U78" s="256"/>
      <c r="V78" s="189">
        <f t="shared" si="20"/>
        <v>0</v>
      </c>
      <c r="W78" s="212"/>
      <c r="X78" s="181"/>
      <c r="Y78" s="182"/>
      <c r="Z78" s="449"/>
      <c r="AB78" s="99">
        <f>Раздел2!G79</f>
        <v>0</v>
      </c>
      <c r="AC78" s="99">
        <f>Раздел2!D79</f>
        <v>0</v>
      </c>
    </row>
    <row r="79" spans="1:29" ht="15.75" customHeight="1" x14ac:dyDescent="0.25">
      <c r="A79" s="449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205"/>
      <c r="G79" s="128"/>
      <c r="H79" s="200"/>
      <c r="I79" s="189">
        <f t="shared" si="16"/>
        <v>0</v>
      </c>
      <c r="J79" s="205"/>
      <c r="K79" s="128"/>
      <c r="L79" s="200"/>
      <c r="M79" s="188">
        <f t="shared" si="17"/>
        <v>0</v>
      </c>
      <c r="N79" s="188">
        <f t="shared" si="18"/>
        <v>0</v>
      </c>
      <c r="O79" s="212"/>
      <c r="P79" s="181"/>
      <c r="Q79" s="256"/>
      <c r="R79" s="189">
        <f t="shared" si="19"/>
        <v>0</v>
      </c>
      <c r="S79" s="212"/>
      <c r="T79" s="181"/>
      <c r="U79" s="256"/>
      <c r="V79" s="189">
        <f t="shared" si="20"/>
        <v>0</v>
      </c>
      <c r="W79" s="212"/>
      <c r="X79" s="181"/>
      <c r="Y79" s="182"/>
      <c r="Z79" s="449"/>
      <c r="AB79" s="99">
        <f>Раздел2!G80</f>
        <v>0</v>
      </c>
      <c r="AC79" s="99">
        <f>Раздел2!D80</f>
        <v>0</v>
      </c>
    </row>
    <row r="80" spans="1:29" ht="15.75" customHeight="1" x14ac:dyDescent="0.25">
      <c r="A80" s="449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205"/>
      <c r="G80" s="128"/>
      <c r="H80" s="200"/>
      <c r="I80" s="189">
        <f t="shared" si="16"/>
        <v>0</v>
      </c>
      <c r="J80" s="205"/>
      <c r="K80" s="128"/>
      <c r="L80" s="200"/>
      <c r="M80" s="188">
        <f t="shared" si="17"/>
        <v>0</v>
      </c>
      <c r="N80" s="188">
        <f t="shared" si="18"/>
        <v>0</v>
      </c>
      <c r="O80" s="212"/>
      <c r="P80" s="181"/>
      <c r="Q80" s="256"/>
      <c r="R80" s="189">
        <f t="shared" si="19"/>
        <v>0</v>
      </c>
      <c r="S80" s="212"/>
      <c r="T80" s="181"/>
      <c r="U80" s="256"/>
      <c r="V80" s="189">
        <f t="shared" si="20"/>
        <v>0</v>
      </c>
      <c r="W80" s="212"/>
      <c r="X80" s="181"/>
      <c r="Y80" s="182"/>
      <c r="Z80" s="449"/>
      <c r="AB80" s="99">
        <f>Раздел2!G81</f>
        <v>0</v>
      </c>
      <c r="AC80" s="99">
        <f>Раздел2!D81</f>
        <v>0</v>
      </c>
    </row>
    <row r="81" spans="1:29" ht="15.75" customHeight="1" x14ac:dyDescent="0.25">
      <c r="A81" s="449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205"/>
      <c r="G81" s="128"/>
      <c r="H81" s="200"/>
      <c r="I81" s="189">
        <f t="shared" si="16"/>
        <v>0</v>
      </c>
      <c r="J81" s="205"/>
      <c r="K81" s="128"/>
      <c r="L81" s="200"/>
      <c r="M81" s="188">
        <f t="shared" si="17"/>
        <v>0</v>
      </c>
      <c r="N81" s="188">
        <f t="shared" si="18"/>
        <v>0</v>
      </c>
      <c r="O81" s="212"/>
      <c r="P81" s="181"/>
      <c r="Q81" s="256"/>
      <c r="R81" s="189">
        <f t="shared" si="19"/>
        <v>0</v>
      </c>
      <c r="S81" s="212"/>
      <c r="T81" s="181"/>
      <c r="U81" s="256"/>
      <c r="V81" s="189">
        <f t="shared" si="20"/>
        <v>0</v>
      </c>
      <c r="W81" s="212"/>
      <c r="X81" s="181"/>
      <c r="Y81" s="182"/>
      <c r="Z81" s="449"/>
      <c r="AB81" s="99">
        <f>Раздел2!G82</f>
        <v>0</v>
      </c>
      <c r="AC81" s="99">
        <f>Раздел2!D82</f>
        <v>0</v>
      </c>
    </row>
    <row r="82" spans="1:29" ht="15.75" customHeight="1" x14ac:dyDescent="0.25">
      <c r="A82" s="449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205"/>
      <c r="G82" s="128"/>
      <c r="H82" s="200"/>
      <c r="I82" s="189">
        <f t="shared" si="16"/>
        <v>0</v>
      </c>
      <c r="J82" s="205"/>
      <c r="K82" s="128"/>
      <c r="L82" s="200"/>
      <c r="M82" s="188">
        <f t="shared" si="17"/>
        <v>0</v>
      </c>
      <c r="N82" s="189">
        <f t="shared" si="18"/>
        <v>0</v>
      </c>
      <c r="O82" s="212"/>
      <c r="P82" s="181"/>
      <c r="Q82" s="256"/>
      <c r="R82" s="189">
        <f t="shared" si="19"/>
        <v>0</v>
      </c>
      <c r="S82" s="212"/>
      <c r="T82" s="181"/>
      <c r="U82" s="256"/>
      <c r="V82" s="189">
        <f t="shared" si="20"/>
        <v>0</v>
      </c>
      <c r="W82" s="212"/>
      <c r="X82" s="181"/>
      <c r="Y82" s="182"/>
      <c r="Z82" s="449"/>
      <c r="AB82" s="99">
        <f>Раздел2!G83</f>
        <v>0</v>
      </c>
      <c r="AC82" s="99">
        <f>Раздел2!D83</f>
        <v>0</v>
      </c>
    </row>
    <row r="83" spans="1:29" x14ac:dyDescent="0.25">
      <c r="A83" s="449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219"/>
      <c r="G83" s="191"/>
      <c r="H83" s="220"/>
      <c r="I83" s="189">
        <f t="shared" si="16"/>
        <v>0</v>
      </c>
      <c r="J83" s="219"/>
      <c r="K83" s="191"/>
      <c r="L83" s="220"/>
      <c r="M83" s="188">
        <f t="shared" si="17"/>
        <v>0</v>
      </c>
      <c r="N83" s="188">
        <f t="shared" si="18"/>
        <v>0</v>
      </c>
      <c r="O83" s="282"/>
      <c r="P83" s="281"/>
      <c r="Q83" s="283"/>
      <c r="R83" s="189">
        <f t="shared" si="19"/>
        <v>0</v>
      </c>
      <c r="S83" s="282"/>
      <c r="T83" s="281"/>
      <c r="U83" s="283"/>
      <c r="V83" s="189">
        <f t="shared" si="20"/>
        <v>0</v>
      </c>
      <c r="W83" s="282"/>
      <c r="X83" s="281"/>
      <c r="Y83" s="190"/>
      <c r="Z83" s="449"/>
      <c r="AB83" s="99">
        <f>Раздел2!G84</f>
        <v>0</v>
      </c>
      <c r="AC83" s="99">
        <f>Раздел2!D84</f>
        <v>0</v>
      </c>
    </row>
    <row r="84" spans="1:29" ht="15.75" customHeight="1" x14ac:dyDescent="0.25">
      <c r="A84" s="449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>SUM(F85:F87)</f>
        <v>0</v>
      </c>
      <c r="G84" s="189">
        <f t="shared" ref="G84:Y84" si="21">SUM(G85:G87)</f>
        <v>0</v>
      </c>
      <c r="H84" s="189">
        <f t="shared" si="21"/>
        <v>0</v>
      </c>
      <c r="I84" s="189">
        <f t="shared" si="21"/>
        <v>0</v>
      </c>
      <c r="J84" s="189">
        <f t="shared" si="21"/>
        <v>0</v>
      </c>
      <c r="K84" s="189">
        <f t="shared" si="21"/>
        <v>0</v>
      </c>
      <c r="L84" s="189">
        <f t="shared" si="21"/>
        <v>0</v>
      </c>
      <c r="M84" s="189">
        <f t="shared" si="17"/>
        <v>0</v>
      </c>
      <c r="N84" s="189">
        <f t="shared" si="21"/>
        <v>0</v>
      </c>
      <c r="O84" s="189">
        <f t="shared" si="21"/>
        <v>0</v>
      </c>
      <c r="P84" s="189">
        <f t="shared" si="21"/>
        <v>0</v>
      </c>
      <c r="Q84" s="189">
        <f t="shared" si="21"/>
        <v>0</v>
      </c>
      <c r="R84" s="189">
        <f t="shared" si="21"/>
        <v>0</v>
      </c>
      <c r="S84" s="189">
        <f t="shared" si="21"/>
        <v>0</v>
      </c>
      <c r="T84" s="189">
        <f t="shared" si="21"/>
        <v>0</v>
      </c>
      <c r="U84" s="189">
        <f t="shared" si="21"/>
        <v>0</v>
      </c>
      <c r="V84" s="189">
        <f t="shared" si="21"/>
        <v>0</v>
      </c>
      <c r="W84" s="189">
        <f t="shared" si="21"/>
        <v>0</v>
      </c>
      <c r="X84" s="189">
        <f t="shared" si="21"/>
        <v>0</v>
      </c>
      <c r="Y84" s="189">
        <f t="shared" si="21"/>
        <v>0</v>
      </c>
      <c r="Z84" s="449"/>
      <c r="AB84" s="99">
        <f>Раздел2!G85</f>
        <v>0</v>
      </c>
      <c r="AC84" s="99">
        <f>Раздел2!D85</f>
        <v>0</v>
      </c>
    </row>
    <row r="85" spans="1:29" ht="21" x14ac:dyDescent="0.25">
      <c r="A85" s="449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207"/>
      <c r="G85" s="196"/>
      <c r="H85" s="223"/>
      <c r="I85" s="189">
        <f t="shared" si="16"/>
        <v>0</v>
      </c>
      <c r="J85" s="207"/>
      <c r="K85" s="196"/>
      <c r="L85" s="223"/>
      <c r="M85" s="188">
        <f t="shared" si="17"/>
        <v>0</v>
      </c>
      <c r="N85" s="188">
        <f t="shared" si="18"/>
        <v>0</v>
      </c>
      <c r="O85" s="284"/>
      <c r="P85" s="285"/>
      <c r="Q85" s="286"/>
      <c r="R85" s="189">
        <f t="shared" si="19"/>
        <v>0</v>
      </c>
      <c r="S85" s="284"/>
      <c r="T85" s="285"/>
      <c r="U85" s="286"/>
      <c r="V85" s="189">
        <f t="shared" si="20"/>
        <v>0</v>
      </c>
      <c r="W85" s="284"/>
      <c r="X85" s="285"/>
      <c r="Y85" s="192"/>
      <c r="Z85" s="449"/>
      <c r="AB85" s="99">
        <f>Раздел2!G86</f>
        <v>0</v>
      </c>
      <c r="AC85" s="99">
        <f>Раздел2!D86</f>
        <v>0</v>
      </c>
    </row>
    <row r="86" spans="1:29" ht="15.75" customHeight="1" x14ac:dyDescent="0.25">
      <c r="A86" s="449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205"/>
      <c r="G86" s="128"/>
      <c r="H86" s="200"/>
      <c r="I86" s="189">
        <f t="shared" si="16"/>
        <v>0</v>
      </c>
      <c r="J86" s="205"/>
      <c r="K86" s="128"/>
      <c r="L86" s="200"/>
      <c r="M86" s="188">
        <f t="shared" si="17"/>
        <v>0</v>
      </c>
      <c r="N86" s="188">
        <f t="shared" si="18"/>
        <v>0</v>
      </c>
      <c r="O86" s="212"/>
      <c r="P86" s="181"/>
      <c r="Q86" s="256"/>
      <c r="R86" s="189">
        <f t="shared" si="19"/>
        <v>0</v>
      </c>
      <c r="S86" s="212"/>
      <c r="T86" s="181"/>
      <c r="U86" s="256"/>
      <c r="V86" s="189">
        <f t="shared" si="20"/>
        <v>0</v>
      </c>
      <c r="W86" s="212"/>
      <c r="X86" s="181"/>
      <c r="Y86" s="182"/>
      <c r="Z86" s="449"/>
      <c r="AB86" s="99">
        <f>Раздел2!G87</f>
        <v>0</v>
      </c>
      <c r="AC86" s="99">
        <f>Раздел2!D87</f>
        <v>0</v>
      </c>
    </row>
    <row r="87" spans="1:29" x14ac:dyDescent="0.25">
      <c r="A87" s="449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205"/>
      <c r="G87" s="128"/>
      <c r="H87" s="200"/>
      <c r="I87" s="189">
        <f t="shared" si="16"/>
        <v>0</v>
      </c>
      <c r="J87" s="205"/>
      <c r="K87" s="128"/>
      <c r="L87" s="200"/>
      <c r="M87" s="188">
        <f t="shared" si="17"/>
        <v>0</v>
      </c>
      <c r="N87" s="188">
        <f t="shared" si="18"/>
        <v>0</v>
      </c>
      <c r="O87" s="212"/>
      <c r="P87" s="181"/>
      <c r="Q87" s="256"/>
      <c r="R87" s="189">
        <f t="shared" si="19"/>
        <v>0</v>
      </c>
      <c r="S87" s="212"/>
      <c r="T87" s="181"/>
      <c r="U87" s="256"/>
      <c r="V87" s="189">
        <f t="shared" si="20"/>
        <v>0</v>
      </c>
      <c r="W87" s="212"/>
      <c r="X87" s="181"/>
      <c r="Y87" s="182"/>
      <c r="Z87" s="449"/>
      <c r="AB87" s="99">
        <f>Раздел2!G88</f>
        <v>0</v>
      </c>
      <c r="AC87" s="99">
        <f>Раздел2!D88</f>
        <v>0</v>
      </c>
    </row>
    <row r="88" spans="1:29" ht="15.75" customHeight="1" x14ac:dyDescent="0.25">
      <c r="A88" s="449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205"/>
      <c r="G88" s="128"/>
      <c r="H88" s="200"/>
      <c r="I88" s="189">
        <f t="shared" si="16"/>
        <v>0</v>
      </c>
      <c r="J88" s="205"/>
      <c r="K88" s="128"/>
      <c r="L88" s="200"/>
      <c r="M88" s="188">
        <f t="shared" si="17"/>
        <v>0</v>
      </c>
      <c r="N88" s="188">
        <f t="shared" si="18"/>
        <v>0</v>
      </c>
      <c r="O88" s="212"/>
      <c r="P88" s="181"/>
      <c r="Q88" s="256"/>
      <c r="R88" s="189">
        <f t="shared" si="19"/>
        <v>0</v>
      </c>
      <c r="S88" s="212"/>
      <c r="T88" s="181"/>
      <c r="U88" s="256"/>
      <c r="V88" s="189">
        <f t="shared" si="20"/>
        <v>0</v>
      </c>
      <c r="W88" s="212"/>
      <c r="X88" s="181"/>
      <c r="Y88" s="182"/>
      <c r="Z88" s="449"/>
      <c r="AB88" s="99">
        <f>Раздел2!G89</f>
        <v>0</v>
      </c>
      <c r="AC88" s="99">
        <f>Раздел2!D89</f>
        <v>0</v>
      </c>
    </row>
    <row r="89" spans="1:29" ht="15.75" customHeight="1" x14ac:dyDescent="0.25">
      <c r="A89" s="449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205"/>
      <c r="G89" s="128"/>
      <c r="H89" s="200"/>
      <c r="I89" s="189">
        <f t="shared" si="16"/>
        <v>0</v>
      </c>
      <c r="J89" s="205"/>
      <c r="K89" s="128"/>
      <c r="L89" s="200"/>
      <c r="M89" s="188">
        <f t="shared" si="17"/>
        <v>0</v>
      </c>
      <c r="N89" s="188">
        <f t="shared" si="18"/>
        <v>0</v>
      </c>
      <c r="O89" s="212"/>
      <c r="P89" s="181"/>
      <c r="Q89" s="256"/>
      <c r="R89" s="189">
        <f t="shared" si="19"/>
        <v>0</v>
      </c>
      <c r="S89" s="212"/>
      <c r="T89" s="181"/>
      <c r="U89" s="256"/>
      <c r="V89" s="189">
        <f t="shared" si="20"/>
        <v>0</v>
      </c>
      <c r="W89" s="212"/>
      <c r="X89" s="181"/>
      <c r="Y89" s="182"/>
      <c r="Z89" s="449"/>
      <c r="AB89" s="99">
        <f>Раздел2!G90</f>
        <v>0</v>
      </c>
      <c r="AC89" s="99">
        <f>Раздел2!D90</f>
        <v>0</v>
      </c>
    </row>
    <row r="90" spans="1:29" ht="15.75" customHeight="1" x14ac:dyDescent="0.25">
      <c r="A90" s="449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205"/>
      <c r="G90" s="128"/>
      <c r="H90" s="200"/>
      <c r="I90" s="189">
        <f t="shared" si="16"/>
        <v>0</v>
      </c>
      <c r="J90" s="205"/>
      <c r="K90" s="128"/>
      <c r="L90" s="200"/>
      <c r="M90" s="188">
        <f t="shared" si="17"/>
        <v>0</v>
      </c>
      <c r="N90" s="188">
        <f t="shared" si="18"/>
        <v>0</v>
      </c>
      <c r="O90" s="212"/>
      <c r="P90" s="181"/>
      <c r="Q90" s="256"/>
      <c r="R90" s="189">
        <f t="shared" si="19"/>
        <v>0</v>
      </c>
      <c r="S90" s="212"/>
      <c r="T90" s="181"/>
      <c r="U90" s="256"/>
      <c r="V90" s="189">
        <f t="shared" si="20"/>
        <v>0</v>
      </c>
      <c r="W90" s="212"/>
      <c r="X90" s="181"/>
      <c r="Y90" s="182"/>
      <c r="Z90" s="449"/>
      <c r="AB90" s="99">
        <f>Раздел2!G91</f>
        <v>0</v>
      </c>
      <c r="AC90" s="99">
        <f>Раздел2!D91</f>
        <v>0</v>
      </c>
    </row>
    <row r="91" spans="1:29" ht="15.75" customHeight="1" x14ac:dyDescent="0.25">
      <c r="A91" s="449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205"/>
      <c r="G91" s="128"/>
      <c r="H91" s="200"/>
      <c r="I91" s="189">
        <f t="shared" si="16"/>
        <v>0</v>
      </c>
      <c r="J91" s="205"/>
      <c r="K91" s="128"/>
      <c r="L91" s="200"/>
      <c r="M91" s="188">
        <f t="shared" si="17"/>
        <v>0</v>
      </c>
      <c r="N91" s="188">
        <f t="shared" si="18"/>
        <v>0</v>
      </c>
      <c r="O91" s="212"/>
      <c r="P91" s="181"/>
      <c r="Q91" s="256"/>
      <c r="R91" s="189">
        <f t="shared" si="19"/>
        <v>0</v>
      </c>
      <c r="S91" s="212"/>
      <c r="T91" s="181"/>
      <c r="U91" s="256"/>
      <c r="V91" s="189">
        <f t="shared" si="20"/>
        <v>0</v>
      </c>
      <c r="W91" s="212"/>
      <c r="X91" s="181"/>
      <c r="Y91" s="182"/>
      <c r="Z91" s="449"/>
      <c r="AB91" s="99">
        <f>Раздел2!G92</f>
        <v>0</v>
      </c>
      <c r="AC91" s="99">
        <f>Раздел2!D92</f>
        <v>0</v>
      </c>
    </row>
    <row r="92" spans="1:29" ht="15.75" customHeight="1" x14ac:dyDescent="0.25">
      <c r="A92" s="449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205"/>
      <c r="G92" s="128"/>
      <c r="H92" s="200"/>
      <c r="I92" s="189">
        <f t="shared" si="16"/>
        <v>0</v>
      </c>
      <c r="J92" s="205"/>
      <c r="K92" s="128"/>
      <c r="L92" s="200"/>
      <c r="M92" s="188">
        <f t="shared" si="17"/>
        <v>0</v>
      </c>
      <c r="N92" s="189">
        <f t="shared" si="18"/>
        <v>0</v>
      </c>
      <c r="O92" s="212"/>
      <c r="P92" s="181"/>
      <c r="Q92" s="256"/>
      <c r="R92" s="189">
        <f t="shared" si="19"/>
        <v>0</v>
      </c>
      <c r="S92" s="212"/>
      <c r="T92" s="181"/>
      <c r="U92" s="256"/>
      <c r="V92" s="189">
        <f t="shared" si="20"/>
        <v>0</v>
      </c>
      <c r="W92" s="212"/>
      <c r="X92" s="181"/>
      <c r="Y92" s="182"/>
      <c r="Z92" s="449"/>
      <c r="AB92" s="99">
        <f>Раздел2!G93</f>
        <v>0</v>
      </c>
      <c r="AC92" s="99">
        <f>Раздел2!D93</f>
        <v>0</v>
      </c>
    </row>
    <row r="93" spans="1:29" ht="20.25" customHeight="1" x14ac:dyDescent="0.25">
      <c r="A93" s="449"/>
      <c r="B93" s="130" t="s">
        <v>249</v>
      </c>
      <c r="C93" s="199" t="s">
        <v>254</v>
      </c>
      <c r="D93" s="189">
        <f t="shared" si="14"/>
        <v>25</v>
      </c>
      <c r="E93" s="189">
        <f t="shared" si="15"/>
        <v>25</v>
      </c>
      <c r="F93" s="282"/>
      <c r="G93" s="281"/>
      <c r="H93" s="283">
        <v>25</v>
      </c>
      <c r="I93" s="189">
        <f t="shared" si="16"/>
        <v>0</v>
      </c>
      <c r="J93" s="282"/>
      <c r="K93" s="281"/>
      <c r="L93" s="283"/>
      <c r="M93" s="188">
        <f t="shared" si="17"/>
        <v>0</v>
      </c>
      <c r="N93" s="188">
        <f t="shared" si="18"/>
        <v>0</v>
      </c>
      <c r="O93" s="282"/>
      <c r="P93" s="281"/>
      <c r="Q93" s="283"/>
      <c r="R93" s="189">
        <f t="shared" si="19"/>
        <v>0</v>
      </c>
      <c r="S93" s="282"/>
      <c r="T93" s="281"/>
      <c r="U93" s="283"/>
      <c r="V93" s="189">
        <f t="shared" si="20"/>
        <v>0</v>
      </c>
      <c r="W93" s="282"/>
      <c r="X93" s="281"/>
      <c r="Y93" s="190"/>
      <c r="Z93" s="449"/>
      <c r="AB93" s="99">
        <f>Раздел2!G94</f>
        <v>254</v>
      </c>
      <c r="AC93" s="99">
        <f>Раздел2!D94</f>
        <v>1</v>
      </c>
    </row>
    <row r="94" spans="1:29" ht="15.95" customHeight="1" x14ac:dyDescent="0.25">
      <c r="A94" s="449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>SUM(F95:F96)</f>
        <v>0</v>
      </c>
      <c r="G94" s="189">
        <f t="shared" ref="G94:Y94" si="22">SUM(G95:G96)</f>
        <v>0</v>
      </c>
      <c r="H94" s="189">
        <f t="shared" si="22"/>
        <v>0</v>
      </c>
      <c r="I94" s="189">
        <f t="shared" si="22"/>
        <v>0</v>
      </c>
      <c r="J94" s="189">
        <f t="shared" si="22"/>
        <v>0</v>
      </c>
      <c r="K94" s="189">
        <f t="shared" si="22"/>
        <v>0</v>
      </c>
      <c r="L94" s="189">
        <f t="shared" si="22"/>
        <v>0</v>
      </c>
      <c r="M94" s="189">
        <f t="shared" si="17"/>
        <v>0</v>
      </c>
      <c r="N94" s="189">
        <f t="shared" si="22"/>
        <v>0</v>
      </c>
      <c r="O94" s="189">
        <f t="shared" si="22"/>
        <v>0</v>
      </c>
      <c r="P94" s="189">
        <f t="shared" si="22"/>
        <v>0</v>
      </c>
      <c r="Q94" s="189">
        <f t="shared" si="22"/>
        <v>0</v>
      </c>
      <c r="R94" s="189">
        <f t="shared" si="22"/>
        <v>0</v>
      </c>
      <c r="S94" s="189">
        <f t="shared" si="22"/>
        <v>0</v>
      </c>
      <c r="T94" s="189">
        <f t="shared" si="22"/>
        <v>0</v>
      </c>
      <c r="U94" s="189">
        <f t="shared" si="22"/>
        <v>0</v>
      </c>
      <c r="V94" s="189">
        <f t="shared" si="22"/>
        <v>0</v>
      </c>
      <c r="W94" s="189">
        <f t="shared" si="22"/>
        <v>0</v>
      </c>
      <c r="X94" s="189">
        <f t="shared" si="22"/>
        <v>0</v>
      </c>
      <c r="Y94" s="189">
        <f t="shared" si="22"/>
        <v>0</v>
      </c>
      <c r="Z94" s="449"/>
      <c r="AB94" s="99">
        <f>Раздел2!G95</f>
        <v>0</v>
      </c>
      <c r="AC94" s="99">
        <f>Раздел2!D95</f>
        <v>0</v>
      </c>
    </row>
    <row r="95" spans="1:29" ht="21" x14ac:dyDescent="0.25">
      <c r="A95" s="449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207"/>
      <c r="G95" s="196"/>
      <c r="H95" s="223"/>
      <c r="I95" s="189">
        <f t="shared" si="16"/>
        <v>0</v>
      </c>
      <c r="J95" s="207"/>
      <c r="K95" s="196"/>
      <c r="L95" s="223"/>
      <c r="M95" s="188">
        <f t="shared" si="17"/>
        <v>0</v>
      </c>
      <c r="N95" s="188">
        <f t="shared" si="18"/>
        <v>0</v>
      </c>
      <c r="O95" s="284"/>
      <c r="P95" s="285"/>
      <c r="Q95" s="286"/>
      <c r="R95" s="189">
        <f t="shared" si="19"/>
        <v>0</v>
      </c>
      <c r="S95" s="284"/>
      <c r="T95" s="285"/>
      <c r="U95" s="286"/>
      <c r="V95" s="189">
        <f t="shared" si="20"/>
        <v>0</v>
      </c>
      <c r="W95" s="284"/>
      <c r="X95" s="192"/>
      <c r="Y95" s="192"/>
      <c r="Z95" s="449"/>
      <c r="AB95" s="99">
        <f>Раздел2!G96</f>
        <v>0</v>
      </c>
      <c r="AC95" s="99">
        <f>Раздел2!D96</f>
        <v>0</v>
      </c>
    </row>
    <row r="96" spans="1:29" ht="15.95" customHeight="1" x14ac:dyDescent="0.25">
      <c r="A96" s="449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205"/>
      <c r="G96" s="128"/>
      <c r="H96" s="200"/>
      <c r="I96" s="189">
        <f t="shared" si="16"/>
        <v>0</v>
      </c>
      <c r="J96" s="205"/>
      <c r="K96" s="128"/>
      <c r="L96" s="200"/>
      <c r="M96" s="188">
        <f t="shared" si="17"/>
        <v>0</v>
      </c>
      <c r="N96" s="188">
        <f t="shared" si="18"/>
        <v>0</v>
      </c>
      <c r="O96" s="212"/>
      <c r="P96" s="181"/>
      <c r="Q96" s="256"/>
      <c r="R96" s="189">
        <f t="shared" si="19"/>
        <v>0</v>
      </c>
      <c r="S96" s="212"/>
      <c r="T96" s="181"/>
      <c r="U96" s="256"/>
      <c r="V96" s="189">
        <f t="shared" si="20"/>
        <v>0</v>
      </c>
      <c r="W96" s="212"/>
      <c r="X96" s="182"/>
      <c r="Y96" s="182"/>
      <c r="Z96" s="449"/>
      <c r="AB96" s="99">
        <f>Раздел2!G97</f>
        <v>0</v>
      </c>
      <c r="AC96" s="99">
        <f>Раздел2!D97</f>
        <v>0</v>
      </c>
    </row>
    <row r="97" spans="1:29" ht="15.95" customHeight="1" x14ac:dyDescent="0.25">
      <c r="A97" s="449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205"/>
      <c r="G97" s="128"/>
      <c r="H97" s="200"/>
      <c r="I97" s="189">
        <f t="shared" si="16"/>
        <v>0</v>
      </c>
      <c r="J97" s="205"/>
      <c r="K97" s="128"/>
      <c r="L97" s="200"/>
      <c r="M97" s="188">
        <f t="shared" si="17"/>
        <v>0</v>
      </c>
      <c r="N97" s="188">
        <f t="shared" si="18"/>
        <v>0</v>
      </c>
      <c r="O97" s="212"/>
      <c r="P97" s="181"/>
      <c r="Q97" s="256"/>
      <c r="R97" s="189">
        <f t="shared" si="19"/>
        <v>0</v>
      </c>
      <c r="S97" s="212"/>
      <c r="T97" s="181"/>
      <c r="U97" s="256"/>
      <c r="V97" s="189">
        <f t="shared" si="20"/>
        <v>0</v>
      </c>
      <c r="W97" s="212"/>
      <c r="X97" s="182"/>
      <c r="Y97" s="182"/>
      <c r="Z97" s="449"/>
      <c r="AB97" s="99">
        <f>Раздел2!G98</f>
        <v>0</v>
      </c>
      <c r="AC97" s="99">
        <f>Раздел2!D98</f>
        <v>0</v>
      </c>
    </row>
    <row r="98" spans="1:29" ht="15.95" customHeight="1" x14ac:dyDescent="0.25">
      <c r="A98" s="449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205"/>
      <c r="G98" s="128"/>
      <c r="H98" s="200"/>
      <c r="I98" s="189">
        <f t="shared" si="16"/>
        <v>0</v>
      </c>
      <c r="J98" s="205"/>
      <c r="K98" s="128"/>
      <c r="L98" s="200"/>
      <c r="M98" s="188">
        <f t="shared" si="17"/>
        <v>0</v>
      </c>
      <c r="N98" s="188">
        <f t="shared" si="18"/>
        <v>0</v>
      </c>
      <c r="O98" s="212"/>
      <c r="P98" s="181"/>
      <c r="Q98" s="256"/>
      <c r="R98" s="189">
        <f t="shared" si="19"/>
        <v>0</v>
      </c>
      <c r="S98" s="212"/>
      <c r="T98" s="181"/>
      <c r="U98" s="256"/>
      <c r="V98" s="189">
        <f t="shared" si="20"/>
        <v>0</v>
      </c>
      <c r="W98" s="212"/>
      <c r="X98" s="182"/>
      <c r="Y98" s="182"/>
      <c r="Z98" s="449"/>
      <c r="AB98" s="99">
        <f>Раздел2!G99</f>
        <v>0</v>
      </c>
      <c r="AC98" s="99">
        <f>Раздел2!D99</f>
        <v>0</v>
      </c>
    </row>
    <row r="99" spans="1:29" ht="15.95" customHeight="1" x14ac:dyDescent="0.25">
      <c r="A99" s="449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205"/>
      <c r="G99" s="128"/>
      <c r="H99" s="200"/>
      <c r="I99" s="189">
        <f t="shared" si="16"/>
        <v>0</v>
      </c>
      <c r="J99" s="205"/>
      <c r="K99" s="128"/>
      <c r="L99" s="200"/>
      <c r="M99" s="188">
        <f t="shared" si="17"/>
        <v>0</v>
      </c>
      <c r="N99" s="189">
        <f t="shared" si="18"/>
        <v>0</v>
      </c>
      <c r="O99" s="212"/>
      <c r="P99" s="181"/>
      <c r="Q99" s="256"/>
      <c r="R99" s="189">
        <f t="shared" si="19"/>
        <v>0</v>
      </c>
      <c r="S99" s="212"/>
      <c r="T99" s="181"/>
      <c r="U99" s="256"/>
      <c r="V99" s="189">
        <f t="shared" si="20"/>
        <v>0</v>
      </c>
      <c r="W99" s="212"/>
      <c r="X99" s="309"/>
      <c r="Y99" s="309"/>
      <c r="Z99" s="449"/>
      <c r="AB99" s="99">
        <f>Раздел2!G100</f>
        <v>0</v>
      </c>
      <c r="AC99" s="99">
        <f>Раздел2!D100</f>
        <v>0</v>
      </c>
    </row>
    <row r="100" spans="1:29" x14ac:dyDescent="0.25">
      <c r="A100" s="449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205"/>
      <c r="G100" s="128"/>
      <c r="H100" s="200"/>
      <c r="I100" s="189">
        <f t="shared" si="16"/>
        <v>0</v>
      </c>
      <c r="J100" s="205"/>
      <c r="K100" s="128"/>
      <c r="L100" s="200"/>
      <c r="M100" s="188">
        <f t="shared" si="17"/>
        <v>0</v>
      </c>
      <c r="N100" s="188">
        <f t="shared" si="18"/>
        <v>0</v>
      </c>
      <c r="O100" s="212"/>
      <c r="P100" s="181"/>
      <c r="Q100" s="256"/>
      <c r="R100" s="189">
        <f t="shared" si="19"/>
        <v>0</v>
      </c>
      <c r="S100" s="212"/>
      <c r="T100" s="181"/>
      <c r="U100" s="256"/>
      <c r="V100" s="189">
        <f t="shared" si="20"/>
        <v>0</v>
      </c>
      <c r="W100" s="212"/>
      <c r="X100" s="309"/>
      <c r="Y100" s="309"/>
      <c r="Z100" s="449"/>
      <c r="AB100" s="99">
        <f>Раздел2!G101</f>
        <v>0</v>
      </c>
      <c r="AC100" s="99">
        <f>Раздел2!D101</f>
        <v>0</v>
      </c>
    </row>
    <row r="101" spans="1:29" x14ac:dyDescent="0.25">
      <c r="A101" s="449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219"/>
      <c r="G101" s="191"/>
      <c r="H101" s="220"/>
      <c r="I101" s="189">
        <f t="shared" si="16"/>
        <v>0</v>
      </c>
      <c r="J101" s="219"/>
      <c r="K101" s="191"/>
      <c r="L101" s="220"/>
      <c r="M101" s="188">
        <f t="shared" si="17"/>
        <v>0</v>
      </c>
      <c r="N101" s="188">
        <f t="shared" si="18"/>
        <v>0</v>
      </c>
      <c r="O101" s="282"/>
      <c r="P101" s="281"/>
      <c r="Q101" s="283"/>
      <c r="R101" s="189">
        <f t="shared" si="19"/>
        <v>0</v>
      </c>
      <c r="S101" s="282"/>
      <c r="T101" s="281"/>
      <c r="U101" s="283"/>
      <c r="V101" s="189">
        <f t="shared" si="20"/>
        <v>0</v>
      </c>
      <c r="W101" s="282"/>
      <c r="X101" s="190"/>
      <c r="Y101" s="190"/>
      <c r="Z101" s="449"/>
      <c r="AB101" s="99">
        <f>Раздел2!G102</f>
        <v>0</v>
      </c>
      <c r="AC101" s="99">
        <f>Раздел2!D102</f>
        <v>0</v>
      </c>
    </row>
    <row r="102" spans="1:29" x14ac:dyDescent="0.25">
      <c r="A102" s="449"/>
      <c r="B102" s="79" t="s">
        <v>266</v>
      </c>
      <c r="C102" s="199" t="s">
        <v>273</v>
      </c>
      <c r="D102" s="189">
        <f t="shared" si="14"/>
        <v>0</v>
      </c>
      <c r="E102" s="189">
        <f t="shared" si="15"/>
        <v>0</v>
      </c>
      <c r="F102" s="189">
        <f>SUM(F103:F109)</f>
        <v>0</v>
      </c>
      <c r="G102" s="189">
        <f t="shared" ref="G102:Y102" si="23">SUM(G103:G109)</f>
        <v>0</v>
      </c>
      <c r="H102" s="189">
        <f t="shared" si="23"/>
        <v>0</v>
      </c>
      <c r="I102" s="189">
        <f t="shared" si="23"/>
        <v>0</v>
      </c>
      <c r="J102" s="189">
        <f t="shared" si="23"/>
        <v>0</v>
      </c>
      <c r="K102" s="189">
        <f t="shared" si="23"/>
        <v>0</v>
      </c>
      <c r="L102" s="189">
        <f t="shared" si="23"/>
        <v>0</v>
      </c>
      <c r="M102" s="189">
        <f t="shared" si="17"/>
        <v>0</v>
      </c>
      <c r="N102" s="189">
        <f t="shared" si="23"/>
        <v>0</v>
      </c>
      <c r="O102" s="189">
        <f t="shared" si="23"/>
        <v>0</v>
      </c>
      <c r="P102" s="189">
        <f t="shared" si="23"/>
        <v>0</v>
      </c>
      <c r="Q102" s="189">
        <f t="shared" si="23"/>
        <v>0</v>
      </c>
      <c r="R102" s="189">
        <f t="shared" si="23"/>
        <v>0</v>
      </c>
      <c r="S102" s="189">
        <f t="shared" si="23"/>
        <v>0</v>
      </c>
      <c r="T102" s="189">
        <f t="shared" si="23"/>
        <v>0</v>
      </c>
      <c r="U102" s="189">
        <f t="shared" si="23"/>
        <v>0</v>
      </c>
      <c r="V102" s="189">
        <f t="shared" si="23"/>
        <v>0</v>
      </c>
      <c r="W102" s="189">
        <f t="shared" si="23"/>
        <v>0</v>
      </c>
      <c r="X102" s="189">
        <f t="shared" si="23"/>
        <v>0</v>
      </c>
      <c r="Y102" s="189">
        <f t="shared" si="23"/>
        <v>0</v>
      </c>
      <c r="Z102" s="449"/>
      <c r="AB102" s="99">
        <f>Раздел2!G103</f>
        <v>0</v>
      </c>
      <c r="AC102" s="99">
        <f>Раздел2!D103</f>
        <v>0</v>
      </c>
    </row>
    <row r="103" spans="1:29" ht="21" x14ac:dyDescent="0.25">
      <c r="A103" s="449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207"/>
      <c r="G103" s="196"/>
      <c r="H103" s="223"/>
      <c r="I103" s="189">
        <f t="shared" si="16"/>
        <v>0</v>
      </c>
      <c r="J103" s="207"/>
      <c r="K103" s="196"/>
      <c r="L103" s="223"/>
      <c r="M103" s="188">
        <f t="shared" si="17"/>
        <v>0</v>
      </c>
      <c r="N103" s="188">
        <f t="shared" si="18"/>
        <v>0</v>
      </c>
      <c r="O103" s="284"/>
      <c r="P103" s="285"/>
      <c r="Q103" s="286"/>
      <c r="R103" s="189">
        <f t="shared" si="19"/>
        <v>0</v>
      </c>
      <c r="S103" s="284"/>
      <c r="T103" s="285"/>
      <c r="U103" s="286"/>
      <c r="V103" s="189">
        <f t="shared" si="20"/>
        <v>0</v>
      </c>
      <c r="W103" s="284"/>
      <c r="X103" s="285"/>
      <c r="Y103" s="192"/>
      <c r="Z103" s="449"/>
      <c r="AB103" s="99">
        <f>Раздел2!G104</f>
        <v>0</v>
      </c>
      <c r="AC103" s="99">
        <f>Раздел2!D104</f>
        <v>0</v>
      </c>
    </row>
    <row r="104" spans="1:29" ht="21" x14ac:dyDescent="0.25">
      <c r="A104" s="449"/>
      <c r="B104" s="78" t="s">
        <v>270</v>
      </c>
      <c r="C104" s="199" t="s">
        <v>277</v>
      </c>
      <c r="D104" s="189">
        <f t="shared" si="14"/>
        <v>0</v>
      </c>
      <c r="E104" s="189">
        <f t="shared" si="15"/>
        <v>0</v>
      </c>
      <c r="F104" s="205"/>
      <c r="G104" s="128"/>
      <c r="H104" s="200"/>
      <c r="I104" s="189">
        <f t="shared" si="16"/>
        <v>0</v>
      </c>
      <c r="J104" s="205"/>
      <c r="K104" s="128"/>
      <c r="L104" s="200"/>
      <c r="M104" s="188">
        <f t="shared" si="17"/>
        <v>0</v>
      </c>
      <c r="N104" s="188">
        <f t="shared" si="18"/>
        <v>0</v>
      </c>
      <c r="O104" s="212"/>
      <c r="P104" s="181"/>
      <c r="Q104" s="256"/>
      <c r="R104" s="189">
        <f t="shared" si="19"/>
        <v>0</v>
      </c>
      <c r="S104" s="212"/>
      <c r="T104" s="181"/>
      <c r="U104" s="256"/>
      <c r="V104" s="189">
        <f t="shared" si="20"/>
        <v>0</v>
      </c>
      <c r="W104" s="212"/>
      <c r="X104" s="181"/>
      <c r="Y104" s="182"/>
      <c r="Z104" s="449"/>
      <c r="AB104" s="99">
        <f>Раздел2!G105</f>
        <v>0</v>
      </c>
      <c r="AC104" s="99">
        <f>Раздел2!D105</f>
        <v>0</v>
      </c>
    </row>
    <row r="105" spans="1:29" ht="21" x14ac:dyDescent="0.25">
      <c r="A105" s="449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205"/>
      <c r="G105" s="128"/>
      <c r="H105" s="200"/>
      <c r="I105" s="189">
        <f t="shared" si="16"/>
        <v>0</v>
      </c>
      <c r="J105" s="205"/>
      <c r="K105" s="128"/>
      <c r="L105" s="200"/>
      <c r="M105" s="188">
        <f t="shared" si="17"/>
        <v>0</v>
      </c>
      <c r="N105" s="188">
        <f t="shared" si="18"/>
        <v>0</v>
      </c>
      <c r="O105" s="212"/>
      <c r="P105" s="181"/>
      <c r="Q105" s="256"/>
      <c r="R105" s="189">
        <f t="shared" si="19"/>
        <v>0</v>
      </c>
      <c r="S105" s="212"/>
      <c r="T105" s="181"/>
      <c r="U105" s="256"/>
      <c r="V105" s="189">
        <f t="shared" si="20"/>
        <v>0</v>
      </c>
      <c r="W105" s="212"/>
      <c r="X105" s="181"/>
      <c r="Y105" s="182"/>
      <c r="Z105" s="449"/>
      <c r="AB105" s="99">
        <f>Раздел2!G106</f>
        <v>0</v>
      </c>
      <c r="AC105" s="99">
        <f>Раздел2!D106</f>
        <v>0</v>
      </c>
    </row>
    <row r="106" spans="1:29" ht="15.75" customHeight="1" x14ac:dyDescent="0.25">
      <c r="A106" s="449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205"/>
      <c r="G106" s="128"/>
      <c r="H106" s="200"/>
      <c r="I106" s="189">
        <f t="shared" si="16"/>
        <v>0</v>
      </c>
      <c r="J106" s="205"/>
      <c r="K106" s="128"/>
      <c r="L106" s="200"/>
      <c r="M106" s="188">
        <f t="shared" si="17"/>
        <v>0</v>
      </c>
      <c r="N106" s="188">
        <f t="shared" si="18"/>
        <v>0</v>
      </c>
      <c r="O106" s="212"/>
      <c r="P106" s="181"/>
      <c r="Q106" s="256"/>
      <c r="R106" s="189">
        <f t="shared" si="19"/>
        <v>0</v>
      </c>
      <c r="S106" s="212"/>
      <c r="T106" s="181"/>
      <c r="U106" s="256"/>
      <c r="V106" s="189">
        <f t="shared" si="20"/>
        <v>0</v>
      </c>
      <c r="W106" s="212"/>
      <c r="X106" s="181"/>
      <c r="Y106" s="182"/>
      <c r="Z106" s="449"/>
      <c r="AB106" s="99">
        <f>Раздел2!G107</f>
        <v>0</v>
      </c>
      <c r="AC106" s="99">
        <f>Раздел2!D107</f>
        <v>0</v>
      </c>
    </row>
    <row r="107" spans="1:29" ht="15.75" customHeight="1" x14ac:dyDescent="0.25">
      <c r="A107" s="449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205"/>
      <c r="G107" s="128"/>
      <c r="H107" s="200"/>
      <c r="I107" s="189">
        <f t="shared" si="16"/>
        <v>0</v>
      </c>
      <c r="J107" s="205"/>
      <c r="K107" s="128"/>
      <c r="L107" s="200"/>
      <c r="M107" s="188">
        <f t="shared" si="17"/>
        <v>0</v>
      </c>
      <c r="N107" s="188">
        <f t="shared" si="18"/>
        <v>0</v>
      </c>
      <c r="O107" s="212"/>
      <c r="P107" s="181"/>
      <c r="Q107" s="256"/>
      <c r="R107" s="189">
        <f t="shared" si="19"/>
        <v>0</v>
      </c>
      <c r="S107" s="212"/>
      <c r="T107" s="181"/>
      <c r="U107" s="256"/>
      <c r="V107" s="189">
        <f t="shared" si="20"/>
        <v>0</v>
      </c>
      <c r="W107" s="212"/>
      <c r="X107" s="181"/>
      <c r="Y107" s="182"/>
      <c r="Z107" s="449"/>
      <c r="AB107" s="99">
        <f>Раздел2!G108</f>
        <v>0</v>
      </c>
      <c r="AC107" s="99">
        <f>Раздел2!D108</f>
        <v>0</v>
      </c>
    </row>
    <row r="108" spans="1:29" ht="15.75" customHeight="1" x14ac:dyDescent="0.25">
      <c r="A108" s="449"/>
      <c r="B108" s="78" t="s">
        <v>278</v>
      </c>
      <c r="C108" s="199" t="s">
        <v>285</v>
      </c>
      <c r="D108" s="189">
        <f t="shared" si="14"/>
        <v>0</v>
      </c>
      <c r="E108" s="189">
        <f t="shared" si="15"/>
        <v>0</v>
      </c>
      <c r="F108" s="205"/>
      <c r="G108" s="128"/>
      <c r="H108" s="200"/>
      <c r="I108" s="189">
        <f t="shared" si="16"/>
        <v>0</v>
      </c>
      <c r="J108" s="205"/>
      <c r="K108" s="128"/>
      <c r="L108" s="200"/>
      <c r="M108" s="188">
        <f t="shared" si="17"/>
        <v>0</v>
      </c>
      <c r="N108" s="188">
        <f t="shared" si="18"/>
        <v>0</v>
      </c>
      <c r="O108" s="212"/>
      <c r="P108" s="181"/>
      <c r="Q108" s="256"/>
      <c r="R108" s="189">
        <f t="shared" si="19"/>
        <v>0</v>
      </c>
      <c r="S108" s="212"/>
      <c r="T108" s="181"/>
      <c r="U108" s="256"/>
      <c r="V108" s="189">
        <f t="shared" si="20"/>
        <v>0</v>
      </c>
      <c r="W108" s="212"/>
      <c r="X108" s="181"/>
      <c r="Y108" s="182"/>
      <c r="Z108" s="449"/>
      <c r="AB108" s="99">
        <f>Раздел2!G109</f>
        <v>0</v>
      </c>
      <c r="AC108" s="99">
        <f>Раздел2!D109</f>
        <v>0</v>
      </c>
    </row>
    <row r="109" spans="1:29" ht="15.75" customHeight="1" x14ac:dyDescent="0.25">
      <c r="A109" s="449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205"/>
      <c r="G109" s="128"/>
      <c r="H109" s="200"/>
      <c r="I109" s="189">
        <f t="shared" si="16"/>
        <v>0</v>
      </c>
      <c r="J109" s="205"/>
      <c r="K109" s="128"/>
      <c r="L109" s="200"/>
      <c r="M109" s="188">
        <f t="shared" si="17"/>
        <v>0</v>
      </c>
      <c r="N109" s="188">
        <f t="shared" si="18"/>
        <v>0</v>
      </c>
      <c r="O109" s="212"/>
      <c r="P109" s="181"/>
      <c r="Q109" s="256"/>
      <c r="R109" s="189">
        <f t="shared" si="19"/>
        <v>0</v>
      </c>
      <c r="S109" s="212"/>
      <c r="T109" s="181"/>
      <c r="U109" s="256"/>
      <c r="V109" s="189">
        <f t="shared" si="20"/>
        <v>0</v>
      </c>
      <c r="W109" s="212"/>
      <c r="X109" s="181"/>
      <c r="Y109" s="182"/>
      <c r="Z109" s="449"/>
      <c r="AB109" s="99">
        <f>Раздел2!G110</f>
        <v>0</v>
      </c>
      <c r="AC109" s="99">
        <f>Раздел2!D110</f>
        <v>0</v>
      </c>
    </row>
    <row r="110" spans="1:29" x14ac:dyDescent="0.25">
      <c r="A110" s="449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205"/>
      <c r="G110" s="128"/>
      <c r="H110" s="200"/>
      <c r="I110" s="189">
        <f t="shared" si="16"/>
        <v>0</v>
      </c>
      <c r="J110" s="205"/>
      <c r="K110" s="128"/>
      <c r="L110" s="200"/>
      <c r="M110" s="188">
        <f t="shared" si="17"/>
        <v>0</v>
      </c>
      <c r="N110" s="188">
        <f t="shared" si="18"/>
        <v>0</v>
      </c>
      <c r="O110" s="212"/>
      <c r="P110" s="181"/>
      <c r="Q110" s="256"/>
      <c r="R110" s="189">
        <f t="shared" si="19"/>
        <v>0</v>
      </c>
      <c r="S110" s="212"/>
      <c r="T110" s="181"/>
      <c r="U110" s="256"/>
      <c r="V110" s="189">
        <f t="shared" si="20"/>
        <v>0</v>
      </c>
      <c r="W110" s="212"/>
      <c r="X110" s="181"/>
      <c r="Y110" s="182"/>
      <c r="Z110" s="449"/>
      <c r="AB110" s="99">
        <f>Раздел2!G111</f>
        <v>0</v>
      </c>
      <c r="AC110" s="99">
        <f>Раздел2!D111</f>
        <v>0</v>
      </c>
    </row>
    <row r="111" spans="1:29" ht="15" customHeight="1" x14ac:dyDescent="0.25">
      <c r="A111" s="449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205"/>
      <c r="G111" s="128"/>
      <c r="H111" s="200"/>
      <c r="I111" s="189">
        <f t="shared" si="16"/>
        <v>0</v>
      </c>
      <c r="J111" s="205"/>
      <c r="K111" s="128"/>
      <c r="L111" s="200"/>
      <c r="M111" s="188">
        <f t="shared" si="17"/>
        <v>0</v>
      </c>
      <c r="N111" s="188">
        <f t="shared" si="18"/>
        <v>0</v>
      </c>
      <c r="O111" s="212"/>
      <c r="P111" s="181"/>
      <c r="Q111" s="256"/>
      <c r="R111" s="189">
        <f t="shared" si="19"/>
        <v>0</v>
      </c>
      <c r="S111" s="212"/>
      <c r="T111" s="181"/>
      <c r="U111" s="256"/>
      <c r="V111" s="189">
        <f t="shared" si="20"/>
        <v>0</v>
      </c>
      <c r="W111" s="212"/>
      <c r="X111" s="181"/>
      <c r="Y111" s="182"/>
      <c r="Z111" s="449"/>
      <c r="AB111" s="99">
        <f>Раздел2!G112</f>
        <v>0</v>
      </c>
      <c r="AC111" s="99">
        <f>Раздел2!D112</f>
        <v>0</v>
      </c>
    </row>
    <row r="112" spans="1:29" ht="15" customHeight="1" x14ac:dyDescent="0.25">
      <c r="A112" s="449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205"/>
      <c r="G112" s="128"/>
      <c r="H112" s="200"/>
      <c r="I112" s="189">
        <f t="shared" si="16"/>
        <v>0</v>
      </c>
      <c r="J112" s="205"/>
      <c r="K112" s="128"/>
      <c r="L112" s="200"/>
      <c r="M112" s="188">
        <f t="shared" si="17"/>
        <v>0</v>
      </c>
      <c r="N112" s="188">
        <f t="shared" si="18"/>
        <v>0</v>
      </c>
      <c r="O112" s="212"/>
      <c r="P112" s="181"/>
      <c r="Q112" s="256"/>
      <c r="R112" s="189">
        <f t="shared" si="19"/>
        <v>0</v>
      </c>
      <c r="S112" s="212"/>
      <c r="T112" s="181"/>
      <c r="U112" s="256"/>
      <c r="V112" s="189">
        <f t="shared" si="20"/>
        <v>0</v>
      </c>
      <c r="W112" s="212"/>
      <c r="X112" s="181"/>
      <c r="Y112" s="182"/>
      <c r="Z112" s="449"/>
      <c r="AB112" s="99">
        <f>Раздел2!G113</f>
        <v>0</v>
      </c>
      <c r="AC112" s="99">
        <f>Раздел2!D113</f>
        <v>0</v>
      </c>
    </row>
    <row r="113" spans="1:29" ht="15.75" customHeight="1" x14ac:dyDescent="0.25">
      <c r="A113" s="449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205"/>
      <c r="G113" s="128"/>
      <c r="H113" s="200"/>
      <c r="I113" s="189">
        <f t="shared" si="16"/>
        <v>0</v>
      </c>
      <c r="J113" s="205"/>
      <c r="K113" s="128"/>
      <c r="L113" s="200"/>
      <c r="M113" s="188">
        <f t="shared" si="17"/>
        <v>0</v>
      </c>
      <c r="N113" s="188">
        <f t="shared" si="18"/>
        <v>0</v>
      </c>
      <c r="O113" s="212"/>
      <c r="P113" s="181"/>
      <c r="Q113" s="256"/>
      <c r="R113" s="189">
        <f t="shared" si="19"/>
        <v>0</v>
      </c>
      <c r="S113" s="212"/>
      <c r="T113" s="181"/>
      <c r="U113" s="256"/>
      <c r="V113" s="189">
        <f t="shared" si="20"/>
        <v>0</v>
      </c>
      <c r="W113" s="212"/>
      <c r="X113" s="181"/>
      <c r="Y113" s="182"/>
      <c r="Z113" s="449"/>
      <c r="AB113" s="99">
        <f>Раздел2!G114</f>
        <v>0</v>
      </c>
      <c r="AC113" s="99">
        <f>Раздел2!D114</f>
        <v>0</v>
      </c>
    </row>
    <row r="114" spans="1:29" ht="15.75" customHeight="1" x14ac:dyDescent="0.25">
      <c r="A114" s="449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205"/>
      <c r="G114" s="128"/>
      <c r="H114" s="200"/>
      <c r="I114" s="189">
        <f t="shared" si="16"/>
        <v>0</v>
      </c>
      <c r="J114" s="205"/>
      <c r="K114" s="128"/>
      <c r="L114" s="200"/>
      <c r="M114" s="188">
        <f t="shared" si="17"/>
        <v>0</v>
      </c>
      <c r="N114" s="188">
        <f t="shared" si="18"/>
        <v>0</v>
      </c>
      <c r="O114" s="212"/>
      <c r="P114" s="181"/>
      <c r="Q114" s="256"/>
      <c r="R114" s="189">
        <f t="shared" si="19"/>
        <v>0</v>
      </c>
      <c r="S114" s="212"/>
      <c r="T114" s="181"/>
      <c r="U114" s="256"/>
      <c r="V114" s="189">
        <f t="shared" si="20"/>
        <v>0</v>
      </c>
      <c r="W114" s="212"/>
      <c r="X114" s="181"/>
      <c r="Y114" s="182"/>
      <c r="Z114" s="449"/>
      <c r="AB114" s="99">
        <f>Раздел2!G115</f>
        <v>0</v>
      </c>
      <c r="AC114" s="99">
        <f>Раздел2!D115</f>
        <v>0</v>
      </c>
    </row>
    <row r="115" spans="1:29" ht="15.75" customHeight="1" x14ac:dyDescent="0.25">
      <c r="A115" s="449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205"/>
      <c r="G115" s="128"/>
      <c r="H115" s="200"/>
      <c r="I115" s="189">
        <f t="shared" si="16"/>
        <v>0</v>
      </c>
      <c r="J115" s="205"/>
      <c r="K115" s="128"/>
      <c r="L115" s="200"/>
      <c r="M115" s="188">
        <f t="shared" si="17"/>
        <v>0</v>
      </c>
      <c r="N115" s="188">
        <f t="shared" si="18"/>
        <v>0</v>
      </c>
      <c r="O115" s="212"/>
      <c r="P115" s="181"/>
      <c r="Q115" s="256"/>
      <c r="R115" s="189">
        <f t="shared" si="19"/>
        <v>0</v>
      </c>
      <c r="S115" s="212"/>
      <c r="T115" s="181"/>
      <c r="U115" s="256"/>
      <c r="V115" s="189">
        <f t="shared" si="20"/>
        <v>0</v>
      </c>
      <c r="W115" s="212"/>
      <c r="X115" s="181"/>
      <c r="Y115" s="182"/>
      <c r="Z115" s="449"/>
      <c r="AB115" s="99">
        <f>Раздел2!G116</f>
        <v>0</v>
      </c>
      <c r="AC115" s="99">
        <f>Раздел2!D116</f>
        <v>0</v>
      </c>
    </row>
    <row r="116" spans="1:29" ht="15.75" customHeight="1" x14ac:dyDescent="0.25">
      <c r="A116" s="449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205"/>
      <c r="G116" s="128"/>
      <c r="H116" s="200"/>
      <c r="I116" s="189">
        <f t="shared" si="16"/>
        <v>0</v>
      </c>
      <c r="J116" s="205"/>
      <c r="K116" s="128"/>
      <c r="L116" s="200"/>
      <c r="M116" s="188">
        <f t="shared" si="17"/>
        <v>0</v>
      </c>
      <c r="N116" s="188">
        <f t="shared" si="18"/>
        <v>0</v>
      </c>
      <c r="O116" s="212"/>
      <c r="P116" s="181"/>
      <c r="Q116" s="256"/>
      <c r="R116" s="189">
        <f t="shared" si="19"/>
        <v>0</v>
      </c>
      <c r="S116" s="212"/>
      <c r="T116" s="181"/>
      <c r="U116" s="256"/>
      <c r="V116" s="189">
        <f t="shared" si="20"/>
        <v>0</v>
      </c>
      <c r="W116" s="212"/>
      <c r="X116" s="181"/>
      <c r="Y116" s="182"/>
      <c r="Z116" s="449"/>
      <c r="AB116" s="99">
        <f>Раздел2!G117</f>
        <v>0</v>
      </c>
      <c r="AC116" s="99">
        <f>Раздел2!D117</f>
        <v>0</v>
      </c>
    </row>
    <row r="117" spans="1:29" ht="15.75" customHeight="1" x14ac:dyDescent="0.25">
      <c r="A117" s="449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205"/>
      <c r="G117" s="128"/>
      <c r="H117" s="200"/>
      <c r="I117" s="189">
        <f t="shared" si="16"/>
        <v>0</v>
      </c>
      <c r="J117" s="205"/>
      <c r="K117" s="128"/>
      <c r="L117" s="200"/>
      <c r="M117" s="188">
        <f t="shared" si="17"/>
        <v>0</v>
      </c>
      <c r="N117" s="188">
        <f t="shared" si="18"/>
        <v>0</v>
      </c>
      <c r="O117" s="212"/>
      <c r="P117" s="181"/>
      <c r="Q117" s="256"/>
      <c r="R117" s="189">
        <f t="shared" si="19"/>
        <v>0</v>
      </c>
      <c r="S117" s="212"/>
      <c r="T117" s="181"/>
      <c r="U117" s="256"/>
      <c r="V117" s="189">
        <f t="shared" si="20"/>
        <v>0</v>
      </c>
      <c r="W117" s="212"/>
      <c r="X117" s="181"/>
      <c r="Y117" s="182"/>
      <c r="Z117" s="449"/>
      <c r="AB117" s="99">
        <f>Раздел2!G118</f>
        <v>0</v>
      </c>
      <c r="AC117" s="99">
        <f>Раздел2!D118</f>
        <v>0</v>
      </c>
    </row>
    <row r="118" spans="1:29" ht="15.75" customHeight="1" x14ac:dyDescent="0.25">
      <c r="A118" s="449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205"/>
      <c r="G118" s="128"/>
      <c r="H118" s="200"/>
      <c r="I118" s="189">
        <f t="shared" si="16"/>
        <v>0</v>
      </c>
      <c r="J118" s="205"/>
      <c r="K118" s="128"/>
      <c r="L118" s="200"/>
      <c r="M118" s="188">
        <f t="shared" si="17"/>
        <v>0</v>
      </c>
      <c r="N118" s="188">
        <f t="shared" si="18"/>
        <v>0</v>
      </c>
      <c r="O118" s="212"/>
      <c r="P118" s="181"/>
      <c r="Q118" s="256"/>
      <c r="R118" s="189">
        <f t="shared" si="19"/>
        <v>0</v>
      </c>
      <c r="S118" s="212"/>
      <c r="T118" s="181"/>
      <c r="U118" s="256"/>
      <c r="V118" s="189">
        <f t="shared" si="20"/>
        <v>0</v>
      </c>
      <c r="W118" s="212"/>
      <c r="X118" s="181"/>
      <c r="Y118" s="182"/>
      <c r="Z118" s="449"/>
      <c r="AB118" s="99">
        <f>Раздел2!G119</f>
        <v>0</v>
      </c>
      <c r="AC118" s="99">
        <f>Раздел2!D119</f>
        <v>0</v>
      </c>
    </row>
    <row r="119" spans="1:29" ht="15.75" customHeight="1" x14ac:dyDescent="0.25">
      <c r="A119" s="449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205"/>
      <c r="G119" s="128"/>
      <c r="H119" s="200"/>
      <c r="I119" s="189">
        <f t="shared" si="16"/>
        <v>0</v>
      </c>
      <c r="J119" s="205"/>
      <c r="K119" s="128"/>
      <c r="L119" s="200"/>
      <c r="M119" s="188">
        <f t="shared" si="17"/>
        <v>0</v>
      </c>
      <c r="N119" s="188">
        <f t="shared" si="18"/>
        <v>0</v>
      </c>
      <c r="O119" s="212"/>
      <c r="P119" s="181"/>
      <c r="Q119" s="256"/>
      <c r="R119" s="189">
        <f t="shared" si="19"/>
        <v>0</v>
      </c>
      <c r="S119" s="212"/>
      <c r="T119" s="181"/>
      <c r="U119" s="256"/>
      <c r="V119" s="189">
        <f t="shared" si="20"/>
        <v>0</v>
      </c>
      <c r="W119" s="212"/>
      <c r="X119" s="181"/>
      <c r="Y119" s="181"/>
      <c r="Z119" s="449"/>
      <c r="AB119" s="99">
        <f>Раздел2!G120</f>
        <v>0</v>
      </c>
      <c r="AC119" s="99">
        <f>Раздел2!D120</f>
        <v>0</v>
      </c>
    </row>
    <row r="120" spans="1:29" ht="15.75" customHeight="1" x14ac:dyDescent="0.25">
      <c r="A120" s="449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205"/>
      <c r="G120" s="128"/>
      <c r="H120" s="200"/>
      <c r="I120" s="189">
        <f t="shared" si="16"/>
        <v>0</v>
      </c>
      <c r="J120" s="205"/>
      <c r="K120" s="128"/>
      <c r="L120" s="200"/>
      <c r="M120" s="188">
        <f t="shared" si="17"/>
        <v>0</v>
      </c>
      <c r="N120" s="188">
        <f t="shared" si="18"/>
        <v>0</v>
      </c>
      <c r="O120" s="212"/>
      <c r="P120" s="181"/>
      <c r="Q120" s="256"/>
      <c r="R120" s="189">
        <f t="shared" si="19"/>
        <v>0</v>
      </c>
      <c r="S120" s="212"/>
      <c r="T120" s="181"/>
      <c r="U120" s="256"/>
      <c r="V120" s="189">
        <f t="shared" si="20"/>
        <v>0</v>
      </c>
      <c r="W120" s="212"/>
      <c r="X120" s="181"/>
      <c r="Y120" s="182"/>
      <c r="Z120" s="449"/>
      <c r="AB120" s="99">
        <f>Раздел2!G121</f>
        <v>0</v>
      </c>
      <c r="AC120" s="99">
        <f>Раздел2!D121</f>
        <v>0</v>
      </c>
    </row>
    <row r="121" spans="1:29" ht="15.75" customHeight="1" x14ac:dyDescent="0.25">
      <c r="A121" s="449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205"/>
      <c r="G121" s="128"/>
      <c r="H121" s="200"/>
      <c r="I121" s="189">
        <f t="shared" si="16"/>
        <v>0</v>
      </c>
      <c r="J121" s="205"/>
      <c r="K121" s="128"/>
      <c r="L121" s="200"/>
      <c r="M121" s="188">
        <f t="shared" si="17"/>
        <v>0</v>
      </c>
      <c r="N121" s="189">
        <f t="shared" si="18"/>
        <v>0</v>
      </c>
      <c r="O121" s="212"/>
      <c r="P121" s="181"/>
      <c r="Q121" s="256"/>
      <c r="R121" s="189">
        <f t="shared" si="19"/>
        <v>0</v>
      </c>
      <c r="S121" s="212"/>
      <c r="T121" s="181"/>
      <c r="U121" s="256"/>
      <c r="V121" s="189">
        <f t="shared" si="20"/>
        <v>0</v>
      </c>
      <c r="W121" s="212"/>
      <c r="X121" s="181"/>
      <c r="Y121" s="308"/>
      <c r="Z121" s="449"/>
      <c r="AB121" s="99">
        <f>Раздел2!G122</f>
        <v>0</v>
      </c>
      <c r="AC121" s="99">
        <f>Раздел2!D122</f>
        <v>0</v>
      </c>
    </row>
    <row r="122" spans="1:29" ht="20.25" customHeight="1" x14ac:dyDescent="0.25">
      <c r="A122" s="449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205"/>
      <c r="G122" s="128"/>
      <c r="H122" s="200"/>
      <c r="I122" s="189">
        <f t="shared" si="16"/>
        <v>0</v>
      </c>
      <c r="J122" s="205"/>
      <c r="K122" s="128"/>
      <c r="L122" s="200"/>
      <c r="M122" s="188">
        <f t="shared" si="17"/>
        <v>0</v>
      </c>
      <c r="N122" s="188">
        <f t="shared" si="18"/>
        <v>0</v>
      </c>
      <c r="O122" s="212"/>
      <c r="P122" s="181"/>
      <c r="Q122" s="256"/>
      <c r="R122" s="189">
        <f t="shared" si="19"/>
        <v>0</v>
      </c>
      <c r="S122" s="212"/>
      <c r="T122" s="181"/>
      <c r="U122" s="256"/>
      <c r="V122" s="189">
        <f t="shared" si="20"/>
        <v>0</v>
      </c>
      <c r="W122" s="212"/>
      <c r="X122" s="181"/>
      <c r="Y122" s="308"/>
      <c r="Z122" s="449"/>
      <c r="AB122" s="99">
        <f>Раздел2!G123</f>
        <v>0</v>
      </c>
      <c r="AC122" s="99">
        <f>Раздел2!D123</f>
        <v>0</v>
      </c>
    </row>
    <row r="123" spans="1:29" ht="15.75" customHeight="1" x14ac:dyDescent="0.25">
      <c r="A123" s="449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219"/>
      <c r="G123" s="191"/>
      <c r="H123" s="220"/>
      <c r="I123" s="189">
        <f t="shared" si="16"/>
        <v>0</v>
      </c>
      <c r="J123" s="219"/>
      <c r="K123" s="191"/>
      <c r="L123" s="220"/>
      <c r="M123" s="188">
        <f t="shared" si="17"/>
        <v>0</v>
      </c>
      <c r="N123" s="188">
        <f t="shared" si="18"/>
        <v>0</v>
      </c>
      <c r="O123" s="282"/>
      <c r="P123" s="281"/>
      <c r="Q123" s="283"/>
      <c r="R123" s="189">
        <f t="shared" si="19"/>
        <v>0</v>
      </c>
      <c r="S123" s="282"/>
      <c r="T123" s="281"/>
      <c r="U123" s="283"/>
      <c r="V123" s="189">
        <f t="shared" si="20"/>
        <v>0</v>
      </c>
      <c r="W123" s="282"/>
      <c r="X123" s="281"/>
      <c r="Y123" s="190"/>
      <c r="Z123" s="449"/>
      <c r="AB123" s="99">
        <f>Раздел2!G124</f>
        <v>0</v>
      </c>
      <c r="AC123" s="99">
        <f>Раздел2!D124</f>
        <v>0</v>
      </c>
    </row>
    <row r="124" spans="1:29" ht="15.75" customHeight="1" x14ac:dyDescent="0.25">
      <c r="A124" s="449"/>
      <c r="B124" s="79" t="s">
        <v>309</v>
      </c>
      <c r="C124" s="199" t="s">
        <v>316</v>
      </c>
      <c r="D124" s="189">
        <f t="shared" si="14"/>
        <v>0</v>
      </c>
      <c r="E124" s="189">
        <f>SUM(F124:H124)</f>
        <v>0</v>
      </c>
      <c r="F124" s="189">
        <f>SUM(F125:F126)</f>
        <v>0</v>
      </c>
      <c r="G124" s="189">
        <f t="shared" ref="G124:Y124" si="24">SUM(G125:G126)</f>
        <v>0</v>
      </c>
      <c r="H124" s="189">
        <f t="shared" si="24"/>
        <v>0</v>
      </c>
      <c r="I124" s="189">
        <f t="shared" si="24"/>
        <v>0</v>
      </c>
      <c r="J124" s="189">
        <f t="shared" si="24"/>
        <v>0</v>
      </c>
      <c r="K124" s="189">
        <f t="shared" si="24"/>
        <v>0</v>
      </c>
      <c r="L124" s="189">
        <f t="shared" si="24"/>
        <v>0</v>
      </c>
      <c r="M124" s="189">
        <f t="shared" si="17"/>
        <v>0</v>
      </c>
      <c r="N124" s="189">
        <f t="shared" si="24"/>
        <v>0</v>
      </c>
      <c r="O124" s="189">
        <f t="shared" si="24"/>
        <v>0</v>
      </c>
      <c r="P124" s="189">
        <f t="shared" si="24"/>
        <v>0</v>
      </c>
      <c r="Q124" s="189">
        <f t="shared" si="24"/>
        <v>0</v>
      </c>
      <c r="R124" s="189">
        <f t="shared" si="24"/>
        <v>0</v>
      </c>
      <c r="S124" s="189">
        <f t="shared" si="24"/>
        <v>0</v>
      </c>
      <c r="T124" s="189">
        <f t="shared" si="24"/>
        <v>0</v>
      </c>
      <c r="U124" s="189">
        <f t="shared" si="24"/>
        <v>0</v>
      </c>
      <c r="V124" s="189">
        <f t="shared" si="24"/>
        <v>0</v>
      </c>
      <c r="W124" s="189">
        <f t="shared" si="24"/>
        <v>0</v>
      </c>
      <c r="X124" s="189">
        <f t="shared" si="24"/>
        <v>0</v>
      </c>
      <c r="Y124" s="189">
        <f t="shared" si="24"/>
        <v>0</v>
      </c>
      <c r="Z124" s="449"/>
      <c r="AB124" s="99">
        <f>Раздел2!G125</f>
        <v>0</v>
      </c>
      <c r="AC124" s="99">
        <f>Раздел2!D125</f>
        <v>0</v>
      </c>
    </row>
    <row r="125" spans="1:29" ht="21" x14ac:dyDescent="0.25">
      <c r="A125" s="449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207"/>
      <c r="G125" s="196"/>
      <c r="H125" s="223"/>
      <c r="I125" s="189">
        <f t="shared" si="16"/>
        <v>0</v>
      </c>
      <c r="J125" s="207"/>
      <c r="K125" s="196"/>
      <c r="L125" s="223"/>
      <c r="M125" s="188">
        <f t="shared" si="17"/>
        <v>0</v>
      </c>
      <c r="N125" s="188">
        <f t="shared" si="18"/>
        <v>0</v>
      </c>
      <c r="O125" s="284"/>
      <c r="P125" s="285"/>
      <c r="Q125" s="286"/>
      <c r="R125" s="189">
        <f t="shared" si="19"/>
        <v>0</v>
      </c>
      <c r="S125" s="284"/>
      <c r="T125" s="285"/>
      <c r="U125" s="286"/>
      <c r="V125" s="189">
        <f t="shared" si="20"/>
        <v>0</v>
      </c>
      <c r="W125" s="284"/>
      <c r="X125" s="285"/>
      <c r="Y125" s="285"/>
      <c r="Z125" s="449"/>
      <c r="AB125" s="99">
        <f>Раздел2!G126</f>
        <v>0</v>
      </c>
      <c r="AC125" s="99">
        <f>Раздел2!D126</f>
        <v>0</v>
      </c>
    </row>
    <row r="126" spans="1:29" ht="15.75" customHeight="1" x14ac:dyDescent="0.25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205"/>
      <c r="G126" s="128"/>
      <c r="H126" s="200"/>
      <c r="I126" s="189">
        <f t="shared" si="16"/>
        <v>0</v>
      </c>
      <c r="J126" s="205"/>
      <c r="K126" s="128"/>
      <c r="L126" s="200"/>
      <c r="M126" s="188">
        <f t="shared" si="17"/>
        <v>0</v>
      </c>
      <c r="N126" s="188">
        <f t="shared" si="18"/>
        <v>0</v>
      </c>
      <c r="O126" s="212"/>
      <c r="P126" s="181"/>
      <c r="Q126" s="256"/>
      <c r="R126" s="189">
        <f t="shared" si="19"/>
        <v>0</v>
      </c>
      <c r="S126" s="212"/>
      <c r="T126" s="181"/>
      <c r="U126" s="256"/>
      <c r="V126" s="189">
        <f t="shared" si="20"/>
        <v>0</v>
      </c>
      <c r="W126" s="212"/>
      <c r="X126" s="181"/>
      <c r="Y126" s="181"/>
      <c r="AB126" s="99">
        <f>Раздел2!G127</f>
        <v>0</v>
      </c>
      <c r="AC126" s="99">
        <f>Раздел2!D127</f>
        <v>0</v>
      </c>
    </row>
    <row r="127" spans="1:29" ht="15.75" customHeight="1" x14ac:dyDescent="0.25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205"/>
      <c r="G127" s="128"/>
      <c r="H127" s="200"/>
      <c r="I127" s="189">
        <f t="shared" si="16"/>
        <v>0</v>
      </c>
      <c r="J127" s="205"/>
      <c r="K127" s="128"/>
      <c r="L127" s="200"/>
      <c r="M127" s="188">
        <f t="shared" si="17"/>
        <v>0</v>
      </c>
      <c r="N127" s="188">
        <f t="shared" si="18"/>
        <v>0</v>
      </c>
      <c r="O127" s="212"/>
      <c r="P127" s="181"/>
      <c r="Q127" s="256"/>
      <c r="R127" s="189">
        <f t="shared" si="19"/>
        <v>0</v>
      </c>
      <c r="S127" s="212"/>
      <c r="T127" s="181"/>
      <c r="U127" s="256"/>
      <c r="V127" s="189">
        <f t="shared" si="20"/>
        <v>0</v>
      </c>
      <c r="W127" s="212"/>
      <c r="X127" s="181"/>
      <c r="Y127" s="181"/>
      <c r="AB127" s="99">
        <f>Раздел2!G128</f>
        <v>0</v>
      </c>
      <c r="AC127" s="99">
        <f>Раздел2!D128</f>
        <v>0</v>
      </c>
    </row>
    <row r="128" spans="1:29" ht="15.75" customHeight="1" x14ac:dyDescent="0.25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205"/>
      <c r="G128" s="128"/>
      <c r="H128" s="200"/>
      <c r="I128" s="189">
        <f t="shared" si="16"/>
        <v>0</v>
      </c>
      <c r="J128" s="205"/>
      <c r="K128" s="128"/>
      <c r="L128" s="200"/>
      <c r="M128" s="188">
        <f t="shared" si="17"/>
        <v>0</v>
      </c>
      <c r="N128" s="188">
        <f t="shared" si="18"/>
        <v>0</v>
      </c>
      <c r="O128" s="212"/>
      <c r="P128" s="181"/>
      <c r="Q128" s="256"/>
      <c r="R128" s="189">
        <f t="shared" si="19"/>
        <v>0</v>
      </c>
      <c r="S128" s="212"/>
      <c r="T128" s="181"/>
      <c r="U128" s="256"/>
      <c r="V128" s="189">
        <f t="shared" si="20"/>
        <v>0</v>
      </c>
      <c r="W128" s="212"/>
      <c r="X128" s="181"/>
      <c r="Y128" s="181"/>
      <c r="AB128" s="99">
        <f>Раздел2!G129</f>
        <v>0</v>
      </c>
      <c r="AC128" s="99">
        <f>Раздел2!D129</f>
        <v>0</v>
      </c>
    </row>
    <row r="129" spans="2:29" ht="15.75" customHeight="1" x14ac:dyDescent="0.25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205"/>
      <c r="G129" s="128"/>
      <c r="H129" s="200"/>
      <c r="I129" s="189">
        <f t="shared" si="16"/>
        <v>0</v>
      </c>
      <c r="J129" s="205"/>
      <c r="K129" s="128"/>
      <c r="L129" s="200"/>
      <c r="M129" s="188">
        <f t="shared" si="17"/>
        <v>0</v>
      </c>
      <c r="N129" s="189">
        <f t="shared" si="18"/>
        <v>0</v>
      </c>
      <c r="O129" s="212"/>
      <c r="P129" s="181"/>
      <c r="Q129" s="256"/>
      <c r="R129" s="189">
        <f t="shared" si="19"/>
        <v>0</v>
      </c>
      <c r="S129" s="212"/>
      <c r="T129" s="181"/>
      <c r="U129" s="256"/>
      <c r="V129" s="189">
        <f t="shared" si="20"/>
        <v>0</v>
      </c>
      <c r="W129" s="212"/>
      <c r="X129" s="181"/>
      <c r="Y129" s="181"/>
      <c r="AB129" s="99">
        <f>Раздел2!G130</f>
        <v>0</v>
      </c>
      <c r="AC129" s="99">
        <f>Раздел2!D130</f>
        <v>0</v>
      </c>
    </row>
    <row r="130" spans="2:29" x14ac:dyDescent="0.25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205"/>
      <c r="G130" s="128"/>
      <c r="H130" s="200"/>
      <c r="I130" s="189">
        <f t="shared" si="16"/>
        <v>0</v>
      </c>
      <c r="J130" s="205"/>
      <c r="K130" s="128"/>
      <c r="L130" s="200"/>
      <c r="M130" s="188">
        <f t="shared" si="17"/>
        <v>0</v>
      </c>
      <c r="N130" s="188">
        <f t="shared" si="18"/>
        <v>0</v>
      </c>
      <c r="O130" s="212"/>
      <c r="P130" s="181"/>
      <c r="Q130" s="256"/>
      <c r="R130" s="189">
        <f t="shared" si="19"/>
        <v>0</v>
      </c>
      <c r="S130" s="212"/>
      <c r="T130" s="181"/>
      <c r="U130" s="256"/>
      <c r="V130" s="189">
        <f t="shared" si="20"/>
        <v>0</v>
      </c>
      <c r="W130" s="212"/>
      <c r="X130" s="181"/>
      <c r="Y130" s="181"/>
      <c r="AB130" s="99">
        <f>Раздел2!G131</f>
        <v>0</v>
      </c>
      <c r="AC130" s="99">
        <f>Раздел2!D131</f>
        <v>0</v>
      </c>
    </row>
    <row r="131" spans="2:29" ht="15.75" customHeight="1" x14ac:dyDescent="0.25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219"/>
      <c r="G131" s="191"/>
      <c r="H131" s="220"/>
      <c r="I131" s="189">
        <f t="shared" si="16"/>
        <v>0</v>
      </c>
      <c r="J131" s="219"/>
      <c r="K131" s="191"/>
      <c r="L131" s="220"/>
      <c r="M131" s="188">
        <f t="shared" si="17"/>
        <v>0</v>
      </c>
      <c r="N131" s="188">
        <f t="shared" si="18"/>
        <v>0</v>
      </c>
      <c r="O131" s="282"/>
      <c r="P131" s="281"/>
      <c r="Q131" s="283"/>
      <c r="R131" s="189">
        <f t="shared" si="19"/>
        <v>0</v>
      </c>
      <c r="S131" s="282"/>
      <c r="T131" s="281"/>
      <c r="U131" s="283"/>
      <c r="V131" s="189">
        <f t="shared" si="20"/>
        <v>0</v>
      </c>
      <c r="W131" s="282"/>
      <c r="X131" s="281"/>
      <c r="Y131" s="281"/>
      <c r="AB131" s="99">
        <f>Раздел2!G132</f>
        <v>0</v>
      </c>
      <c r="AC131" s="99">
        <f>Раздел2!D132</f>
        <v>0</v>
      </c>
    </row>
    <row r="132" spans="2:29" ht="16.5" customHeight="1" x14ac:dyDescent="0.25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>SUM(F133:F134)</f>
        <v>0</v>
      </c>
      <c r="G132" s="189">
        <f t="shared" ref="G132:Y132" si="25">SUM(G133:G134)</f>
        <v>0</v>
      </c>
      <c r="H132" s="189">
        <f t="shared" si="25"/>
        <v>0</v>
      </c>
      <c r="I132" s="189">
        <f t="shared" si="25"/>
        <v>0</v>
      </c>
      <c r="J132" s="189">
        <f t="shared" si="25"/>
        <v>0</v>
      </c>
      <c r="K132" s="189">
        <f t="shared" si="25"/>
        <v>0</v>
      </c>
      <c r="L132" s="189">
        <f t="shared" si="25"/>
        <v>0</v>
      </c>
      <c r="M132" s="189">
        <f t="shared" si="17"/>
        <v>0</v>
      </c>
      <c r="N132" s="189">
        <f t="shared" si="25"/>
        <v>0</v>
      </c>
      <c r="O132" s="189">
        <f t="shared" si="25"/>
        <v>0</v>
      </c>
      <c r="P132" s="189">
        <f t="shared" si="25"/>
        <v>0</v>
      </c>
      <c r="Q132" s="189">
        <f t="shared" si="25"/>
        <v>0</v>
      </c>
      <c r="R132" s="189">
        <f t="shared" si="25"/>
        <v>0</v>
      </c>
      <c r="S132" s="189">
        <f t="shared" si="25"/>
        <v>0</v>
      </c>
      <c r="T132" s="189">
        <f t="shared" si="25"/>
        <v>0</v>
      </c>
      <c r="U132" s="189">
        <f t="shared" si="25"/>
        <v>0</v>
      </c>
      <c r="V132" s="189">
        <f t="shared" si="25"/>
        <v>0</v>
      </c>
      <c r="W132" s="189">
        <f t="shared" si="25"/>
        <v>0</v>
      </c>
      <c r="X132" s="189">
        <f t="shared" si="25"/>
        <v>0</v>
      </c>
      <c r="Y132" s="189">
        <f t="shared" si="25"/>
        <v>0</v>
      </c>
      <c r="AB132" s="99">
        <f>Раздел2!G133</f>
        <v>0</v>
      </c>
      <c r="AC132" s="99">
        <f>Раздел2!D133</f>
        <v>0</v>
      </c>
    </row>
    <row r="133" spans="2:29" ht="21" customHeight="1" x14ac:dyDescent="0.25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207"/>
      <c r="G133" s="196"/>
      <c r="H133" s="223"/>
      <c r="I133" s="189">
        <f t="shared" si="16"/>
        <v>0</v>
      </c>
      <c r="J133" s="207"/>
      <c r="K133" s="196"/>
      <c r="L133" s="223"/>
      <c r="M133" s="188">
        <f t="shared" si="17"/>
        <v>0</v>
      </c>
      <c r="N133" s="188">
        <f t="shared" si="18"/>
        <v>0</v>
      </c>
      <c r="O133" s="284"/>
      <c r="P133" s="285"/>
      <c r="Q133" s="286"/>
      <c r="R133" s="189">
        <f t="shared" si="19"/>
        <v>0</v>
      </c>
      <c r="S133" s="284"/>
      <c r="T133" s="285"/>
      <c r="U133" s="286"/>
      <c r="V133" s="189">
        <f t="shared" si="20"/>
        <v>0</v>
      </c>
      <c r="W133" s="284"/>
      <c r="X133" s="192"/>
      <c r="Y133" s="192"/>
      <c r="AB133" s="99">
        <f>Раздел2!G134</f>
        <v>0</v>
      </c>
      <c r="AC133" s="99">
        <f>Раздел2!D134</f>
        <v>0</v>
      </c>
    </row>
    <row r="134" spans="2:29" ht="15.75" customHeight="1" x14ac:dyDescent="0.25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219"/>
      <c r="G134" s="191"/>
      <c r="H134" s="220"/>
      <c r="I134" s="189">
        <f t="shared" si="16"/>
        <v>0</v>
      </c>
      <c r="J134" s="219"/>
      <c r="K134" s="191"/>
      <c r="L134" s="220"/>
      <c r="M134" s="188">
        <f t="shared" si="17"/>
        <v>0</v>
      </c>
      <c r="N134" s="188">
        <f t="shared" si="18"/>
        <v>0</v>
      </c>
      <c r="O134" s="282"/>
      <c r="P134" s="281"/>
      <c r="Q134" s="283"/>
      <c r="R134" s="189">
        <f t="shared" si="19"/>
        <v>0</v>
      </c>
      <c r="S134" s="282"/>
      <c r="T134" s="281"/>
      <c r="U134" s="283"/>
      <c r="V134" s="189">
        <f t="shared" si="20"/>
        <v>0</v>
      </c>
      <c r="W134" s="282"/>
      <c r="X134" s="190"/>
      <c r="Y134" s="190"/>
      <c r="AB134" s="99">
        <f>Раздел2!G135</f>
        <v>0</v>
      </c>
      <c r="AC134" s="99">
        <f>Раздел2!D135</f>
        <v>0</v>
      </c>
    </row>
    <row r="135" spans="2:29" ht="15.75" customHeight="1" x14ac:dyDescent="0.25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>SUM(F136:F139)</f>
        <v>0</v>
      </c>
      <c r="G135" s="189">
        <f t="shared" ref="G135:Y135" si="26">SUM(G136:G139)</f>
        <v>0</v>
      </c>
      <c r="H135" s="189">
        <f t="shared" si="26"/>
        <v>0</v>
      </c>
      <c r="I135" s="189">
        <f t="shared" si="26"/>
        <v>0</v>
      </c>
      <c r="J135" s="189">
        <f t="shared" si="26"/>
        <v>0</v>
      </c>
      <c r="K135" s="189">
        <f t="shared" si="26"/>
        <v>0</v>
      </c>
      <c r="L135" s="189">
        <f t="shared" si="26"/>
        <v>0</v>
      </c>
      <c r="M135" s="189">
        <f t="shared" si="17"/>
        <v>0</v>
      </c>
      <c r="N135" s="189">
        <f t="shared" si="26"/>
        <v>0</v>
      </c>
      <c r="O135" s="189">
        <f t="shared" si="26"/>
        <v>0</v>
      </c>
      <c r="P135" s="189">
        <f t="shared" si="26"/>
        <v>0</v>
      </c>
      <c r="Q135" s="189">
        <f t="shared" si="26"/>
        <v>0</v>
      </c>
      <c r="R135" s="189">
        <f t="shared" si="26"/>
        <v>0</v>
      </c>
      <c r="S135" s="189">
        <f t="shared" si="26"/>
        <v>0</v>
      </c>
      <c r="T135" s="189">
        <f t="shared" si="26"/>
        <v>0</v>
      </c>
      <c r="U135" s="189">
        <f t="shared" si="26"/>
        <v>0</v>
      </c>
      <c r="V135" s="189">
        <f t="shared" si="26"/>
        <v>0</v>
      </c>
      <c r="W135" s="189">
        <f t="shared" si="26"/>
        <v>0</v>
      </c>
      <c r="X135" s="189">
        <f t="shared" si="26"/>
        <v>0</v>
      </c>
      <c r="Y135" s="189">
        <f t="shared" si="26"/>
        <v>0</v>
      </c>
      <c r="AB135" s="99">
        <f>Раздел2!G136</f>
        <v>0</v>
      </c>
      <c r="AC135" s="99">
        <f>Раздел2!D136</f>
        <v>0</v>
      </c>
    </row>
    <row r="136" spans="2:29" ht="21" x14ac:dyDescent="0.25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207"/>
      <c r="G136" s="196"/>
      <c r="H136" s="223"/>
      <c r="I136" s="189">
        <f t="shared" si="16"/>
        <v>0</v>
      </c>
      <c r="J136" s="207"/>
      <c r="K136" s="196"/>
      <c r="L136" s="223"/>
      <c r="M136" s="188">
        <f t="shared" si="17"/>
        <v>0</v>
      </c>
      <c r="N136" s="188">
        <f t="shared" si="18"/>
        <v>0</v>
      </c>
      <c r="O136" s="284"/>
      <c r="P136" s="285"/>
      <c r="Q136" s="286"/>
      <c r="R136" s="189">
        <f t="shared" si="19"/>
        <v>0</v>
      </c>
      <c r="S136" s="284"/>
      <c r="T136" s="285"/>
      <c r="U136" s="286"/>
      <c r="V136" s="189">
        <f t="shared" si="20"/>
        <v>0</v>
      </c>
      <c r="W136" s="284"/>
      <c r="X136" s="192"/>
      <c r="Y136" s="192"/>
      <c r="AB136" s="99">
        <f>Раздел2!G137</f>
        <v>0</v>
      </c>
      <c r="AC136" s="99">
        <f>Раздел2!D137</f>
        <v>0</v>
      </c>
    </row>
    <row r="137" spans="2:29" ht="15.75" customHeight="1" x14ac:dyDescent="0.25">
      <c r="B137" s="78" t="s">
        <v>335</v>
      </c>
      <c r="C137" s="199" t="s">
        <v>342</v>
      </c>
      <c r="D137" s="189">
        <f t="shared" ref="D137:D200" si="27">SUM(E137,I137)</f>
        <v>0</v>
      </c>
      <c r="E137" s="189">
        <f t="shared" ref="E137:E200" si="28">SUM(F137:H137)</f>
        <v>0</v>
      </c>
      <c r="F137" s="205"/>
      <c r="G137" s="128"/>
      <c r="H137" s="200"/>
      <c r="I137" s="189">
        <f t="shared" ref="I137:I200" si="29">SUM(J137:L137)</f>
        <v>0</v>
      </c>
      <c r="J137" s="205"/>
      <c r="K137" s="128"/>
      <c r="L137" s="200"/>
      <c r="M137" s="188">
        <f t="shared" ref="M137:M200" si="30">SUM(N137,V137)</f>
        <v>0</v>
      </c>
      <c r="N137" s="188">
        <f t="shared" ref="N137:N200" si="31">SUM(O137:Q137)</f>
        <v>0</v>
      </c>
      <c r="O137" s="212"/>
      <c r="P137" s="181"/>
      <c r="Q137" s="256"/>
      <c r="R137" s="189">
        <f t="shared" ref="R137:R200" si="32">SUM(S137:U137)</f>
        <v>0</v>
      </c>
      <c r="S137" s="212"/>
      <c r="T137" s="181"/>
      <c r="U137" s="256"/>
      <c r="V137" s="189">
        <f t="shared" ref="V137:V200" si="33">SUM(W137:Y137)</f>
        <v>0</v>
      </c>
      <c r="W137" s="212"/>
      <c r="X137" s="182"/>
      <c r="Y137" s="182"/>
      <c r="AB137" s="99">
        <f>Раздел2!G138</f>
        <v>0</v>
      </c>
      <c r="AC137" s="99">
        <f>Раздел2!D138</f>
        <v>0</v>
      </c>
    </row>
    <row r="138" spans="2:29" ht="15.75" customHeight="1" x14ac:dyDescent="0.25">
      <c r="B138" s="78" t="s">
        <v>337</v>
      </c>
      <c r="C138" s="199" t="s">
        <v>344</v>
      </c>
      <c r="D138" s="189">
        <f t="shared" si="27"/>
        <v>0</v>
      </c>
      <c r="E138" s="189">
        <f t="shared" si="28"/>
        <v>0</v>
      </c>
      <c r="F138" s="205"/>
      <c r="G138" s="128"/>
      <c r="H138" s="200"/>
      <c r="I138" s="189">
        <f t="shared" si="29"/>
        <v>0</v>
      </c>
      <c r="J138" s="205"/>
      <c r="K138" s="128"/>
      <c r="L138" s="200"/>
      <c r="M138" s="188">
        <f t="shared" si="30"/>
        <v>0</v>
      </c>
      <c r="N138" s="189">
        <f t="shared" si="31"/>
        <v>0</v>
      </c>
      <c r="O138" s="212"/>
      <c r="P138" s="181"/>
      <c r="Q138" s="256"/>
      <c r="R138" s="189">
        <f t="shared" si="32"/>
        <v>0</v>
      </c>
      <c r="S138" s="212"/>
      <c r="T138" s="181"/>
      <c r="U138" s="256"/>
      <c r="V138" s="189">
        <f t="shared" si="33"/>
        <v>0</v>
      </c>
      <c r="W138" s="212"/>
      <c r="X138" s="182"/>
      <c r="Y138" s="182"/>
      <c r="AB138" s="99">
        <f>Раздел2!G139</f>
        <v>0</v>
      </c>
      <c r="AC138" s="99">
        <f>Раздел2!D139</f>
        <v>0</v>
      </c>
    </row>
    <row r="139" spans="2:29" x14ac:dyDescent="0.25">
      <c r="B139" s="78" t="s">
        <v>339</v>
      </c>
      <c r="C139" s="199" t="s">
        <v>346</v>
      </c>
      <c r="D139" s="189">
        <f t="shared" si="27"/>
        <v>0</v>
      </c>
      <c r="E139" s="189">
        <f t="shared" si="28"/>
        <v>0</v>
      </c>
      <c r="F139" s="205"/>
      <c r="G139" s="128"/>
      <c r="H139" s="200"/>
      <c r="I139" s="189">
        <f t="shared" si="29"/>
        <v>0</v>
      </c>
      <c r="J139" s="205"/>
      <c r="K139" s="128"/>
      <c r="L139" s="200"/>
      <c r="M139" s="188">
        <f t="shared" si="30"/>
        <v>0</v>
      </c>
      <c r="N139" s="188">
        <f t="shared" si="31"/>
        <v>0</v>
      </c>
      <c r="O139" s="212"/>
      <c r="P139" s="181"/>
      <c r="Q139" s="256"/>
      <c r="R139" s="189">
        <f t="shared" si="32"/>
        <v>0</v>
      </c>
      <c r="S139" s="212"/>
      <c r="T139" s="181"/>
      <c r="U139" s="256"/>
      <c r="V139" s="189">
        <f t="shared" si="33"/>
        <v>0</v>
      </c>
      <c r="W139" s="212"/>
      <c r="X139" s="182"/>
      <c r="Y139" s="182"/>
      <c r="AB139" s="99">
        <f>Раздел2!G140</f>
        <v>0</v>
      </c>
      <c r="AC139" s="99">
        <f>Раздел2!D140</f>
        <v>0</v>
      </c>
    </row>
    <row r="140" spans="2:29" ht="15.75" customHeight="1" x14ac:dyDescent="0.25">
      <c r="B140" s="79" t="s">
        <v>341</v>
      </c>
      <c r="C140" s="199" t="s">
        <v>348</v>
      </c>
      <c r="D140" s="189">
        <f t="shared" si="27"/>
        <v>0</v>
      </c>
      <c r="E140" s="189">
        <f t="shared" si="28"/>
        <v>0</v>
      </c>
      <c r="F140" s="219"/>
      <c r="G140" s="191"/>
      <c r="H140" s="220"/>
      <c r="I140" s="189">
        <f t="shared" si="29"/>
        <v>0</v>
      </c>
      <c r="J140" s="219"/>
      <c r="K140" s="191"/>
      <c r="L140" s="220"/>
      <c r="M140" s="188">
        <f t="shared" si="30"/>
        <v>0</v>
      </c>
      <c r="N140" s="188">
        <f t="shared" si="31"/>
        <v>0</v>
      </c>
      <c r="O140" s="282"/>
      <c r="P140" s="281"/>
      <c r="Q140" s="283"/>
      <c r="R140" s="189">
        <f t="shared" si="32"/>
        <v>0</v>
      </c>
      <c r="S140" s="282"/>
      <c r="T140" s="281"/>
      <c r="U140" s="283"/>
      <c r="V140" s="189">
        <f t="shared" si="33"/>
        <v>0</v>
      </c>
      <c r="W140" s="282"/>
      <c r="X140" s="190"/>
      <c r="Y140" s="190"/>
      <c r="AB140" s="99">
        <f>Раздел2!G141</f>
        <v>0</v>
      </c>
      <c r="AC140" s="99">
        <f>Раздел2!D141</f>
        <v>0</v>
      </c>
    </row>
    <row r="141" spans="2:29" ht="15.75" customHeight="1" x14ac:dyDescent="0.25">
      <c r="B141" s="79" t="s">
        <v>343</v>
      </c>
      <c r="C141" s="199" t="s">
        <v>350</v>
      </c>
      <c r="D141" s="189">
        <f t="shared" si="27"/>
        <v>0</v>
      </c>
      <c r="E141" s="189">
        <f t="shared" si="28"/>
        <v>0</v>
      </c>
      <c r="F141" s="189">
        <f>SUM(F142:F146)</f>
        <v>0</v>
      </c>
      <c r="G141" s="189">
        <f t="shared" ref="G141:Y141" si="34">SUM(G142:G146)</f>
        <v>0</v>
      </c>
      <c r="H141" s="189">
        <f t="shared" si="34"/>
        <v>0</v>
      </c>
      <c r="I141" s="189">
        <f t="shared" si="34"/>
        <v>0</v>
      </c>
      <c r="J141" s="189">
        <f t="shared" si="34"/>
        <v>0</v>
      </c>
      <c r="K141" s="189">
        <f t="shared" si="34"/>
        <v>0</v>
      </c>
      <c r="L141" s="189">
        <f t="shared" si="34"/>
        <v>0</v>
      </c>
      <c r="M141" s="189">
        <f t="shared" si="30"/>
        <v>0</v>
      </c>
      <c r="N141" s="189">
        <f t="shared" si="34"/>
        <v>0</v>
      </c>
      <c r="O141" s="189">
        <f t="shared" si="34"/>
        <v>0</v>
      </c>
      <c r="P141" s="189">
        <f t="shared" si="34"/>
        <v>0</v>
      </c>
      <c r="Q141" s="189">
        <f t="shared" si="34"/>
        <v>0</v>
      </c>
      <c r="R141" s="189">
        <f t="shared" si="34"/>
        <v>0</v>
      </c>
      <c r="S141" s="189">
        <f t="shared" si="34"/>
        <v>0</v>
      </c>
      <c r="T141" s="189">
        <f t="shared" si="34"/>
        <v>0</v>
      </c>
      <c r="U141" s="189">
        <f t="shared" si="34"/>
        <v>0</v>
      </c>
      <c r="V141" s="189">
        <f t="shared" si="34"/>
        <v>0</v>
      </c>
      <c r="W141" s="189">
        <f t="shared" si="34"/>
        <v>0</v>
      </c>
      <c r="X141" s="189">
        <f t="shared" si="34"/>
        <v>0</v>
      </c>
      <c r="Y141" s="189">
        <f t="shared" si="34"/>
        <v>0</v>
      </c>
      <c r="AB141" s="99">
        <f>Раздел2!G142</f>
        <v>0</v>
      </c>
      <c r="AC141" s="99">
        <f>Раздел2!D142</f>
        <v>0</v>
      </c>
    </row>
    <row r="142" spans="2:29" ht="21" x14ac:dyDescent="0.25">
      <c r="B142" s="78" t="s">
        <v>345</v>
      </c>
      <c r="C142" s="199" t="s">
        <v>352</v>
      </c>
      <c r="D142" s="189">
        <f t="shared" si="27"/>
        <v>0</v>
      </c>
      <c r="E142" s="189">
        <f t="shared" si="28"/>
        <v>0</v>
      </c>
      <c r="F142" s="207"/>
      <c r="G142" s="196"/>
      <c r="H142" s="223"/>
      <c r="I142" s="189">
        <f t="shared" si="29"/>
        <v>0</v>
      </c>
      <c r="J142" s="207"/>
      <c r="K142" s="196"/>
      <c r="L142" s="223"/>
      <c r="M142" s="188">
        <f t="shared" si="30"/>
        <v>0</v>
      </c>
      <c r="N142" s="188">
        <f t="shared" si="31"/>
        <v>0</v>
      </c>
      <c r="O142" s="284"/>
      <c r="P142" s="285"/>
      <c r="Q142" s="286"/>
      <c r="R142" s="189">
        <f t="shared" si="32"/>
        <v>0</v>
      </c>
      <c r="S142" s="284"/>
      <c r="T142" s="285"/>
      <c r="U142" s="286"/>
      <c r="V142" s="189">
        <f t="shared" si="33"/>
        <v>0</v>
      </c>
      <c r="W142" s="284"/>
      <c r="X142" s="192"/>
      <c r="Y142" s="192"/>
      <c r="AB142" s="99">
        <f>Раздел2!G143</f>
        <v>0</v>
      </c>
      <c r="AC142" s="99">
        <f>Раздел2!D143</f>
        <v>0</v>
      </c>
    </row>
    <row r="143" spans="2:29" ht="15.75" customHeight="1" x14ac:dyDescent="0.25">
      <c r="B143" s="78" t="s">
        <v>347</v>
      </c>
      <c r="C143" s="199" t="s">
        <v>354</v>
      </c>
      <c r="D143" s="189">
        <f t="shared" si="27"/>
        <v>0</v>
      </c>
      <c r="E143" s="189">
        <f t="shared" si="28"/>
        <v>0</v>
      </c>
      <c r="F143" s="205"/>
      <c r="G143" s="128"/>
      <c r="H143" s="200"/>
      <c r="I143" s="189">
        <f t="shared" si="29"/>
        <v>0</v>
      </c>
      <c r="J143" s="205"/>
      <c r="K143" s="128"/>
      <c r="L143" s="200"/>
      <c r="M143" s="188">
        <f t="shared" si="30"/>
        <v>0</v>
      </c>
      <c r="N143" s="188">
        <f t="shared" si="31"/>
        <v>0</v>
      </c>
      <c r="O143" s="212"/>
      <c r="P143" s="181"/>
      <c r="Q143" s="256"/>
      <c r="R143" s="189">
        <f t="shared" si="32"/>
        <v>0</v>
      </c>
      <c r="S143" s="212"/>
      <c r="T143" s="181"/>
      <c r="U143" s="256"/>
      <c r="V143" s="189">
        <f t="shared" si="33"/>
        <v>0</v>
      </c>
      <c r="W143" s="212"/>
      <c r="X143" s="182"/>
      <c r="Y143" s="182"/>
      <c r="AB143" s="99">
        <f>Раздел2!G144</f>
        <v>0</v>
      </c>
      <c r="AC143" s="99">
        <f>Раздел2!D144</f>
        <v>0</v>
      </c>
    </row>
    <row r="144" spans="2:29" ht="15.75" customHeight="1" x14ac:dyDescent="0.25">
      <c r="B144" s="78" t="s">
        <v>349</v>
      </c>
      <c r="C144" s="199" t="s">
        <v>356</v>
      </c>
      <c r="D144" s="189">
        <f t="shared" si="27"/>
        <v>0</v>
      </c>
      <c r="E144" s="189">
        <f t="shared" si="28"/>
        <v>0</v>
      </c>
      <c r="F144" s="205"/>
      <c r="G144" s="128"/>
      <c r="H144" s="200"/>
      <c r="I144" s="189">
        <f t="shared" si="29"/>
        <v>0</v>
      </c>
      <c r="J144" s="205"/>
      <c r="K144" s="128"/>
      <c r="L144" s="200"/>
      <c r="M144" s="188">
        <f t="shared" si="30"/>
        <v>0</v>
      </c>
      <c r="N144" s="188">
        <f t="shared" si="31"/>
        <v>0</v>
      </c>
      <c r="O144" s="212"/>
      <c r="P144" s="181"/>
      <c r="Q144" s="256"/>
      <c r="R144" s="189">
        <f t="shared" si="32"/>
        <v>0</v>
      </c>
      <c r="S144" s="212"/>
      <c r="T144" s="181"/>
      <c r="U144" s="256"/>
      <c r="V144" s="189">
        <f t="shared" si="33"/>
        <v>0</v>
      </c>
      <c r="W144" s="212"/>
      <c r="X144" s="182"/>
      <c r="Y144" s="182"/>
      <c r="AB144" s="99">
        <f>Раздел2!G145</f>
        <v>0</v>
      </c>
      <c r="AC144" s="99">
        <f>Раздел2!D145</f>
        <v>0</v>
      </c>
    </row>
    <row r="145" spans="2:29" ht="15.75" customHeight="1" x14ac:dyDescent="0.25">
      <c r="B145" s="78" t="s">
        <v>351</v>
      </c>
      <c r="C145" s="199" t="s">
        <v>358</v>
      </c>
      <c r="D145" s="189">
        <f t="shared" si="27"/>
        <v>0</v>
      </c>
      <c r="E145" s="189">
        <f t="shared" si="28"/>
        <v>0</v>
      </c>
      <c r="F145" s="205"/>
      <c r="G145" s="128"/>
      <c r="H145" s="200"/>
      <c r="I145" s="189">
        <f t="shared" si="29"/>
        <v>0</v>
      </c>
      <c r="J145" s="205"/>
      <c r="K145" s="128"/>
      <c r="L145" s="200"/>
      <c r="M145" s="188">
        <f t="shared" si="30"/>
        <v>0</v>
      </c>
      <c r="N145" s="188">
        <f t="shared" si="31"/>
        <v>0</v>
      </c>
      <c r="O145" s="212"/>
      <c r="P145" s="181"/>
      <c r="Q145" s="256"/>
      <c r="R145" s="189">
        <f t="shared" si="32"/>
        <v>0</v>
      </c>
      <c r="S145" s="212"/>
      <c r="T145" s="181"/>
      <c r="U145" s="256"/>
      <c r="V145" s="189">
        <f t="shared" si="33"/>
        <v>0</v>
      </c>
      <c r="W145" s="212"/>
      <c r="X145" s="182"/>
      <c r="Y145" s="182"/>
      <c r="AB145" s="99">
        <f>Раздел2!G146</f>
        <v>0</v>
      </c>
      <c r="AC145" s="99">
        <f>Раздел2!D146</f>
        <v>0</v>
      </c>
    </row>
    <row r="146" spans="2:29" ht="15.75" customHeight="1" x14ac:dyDescent="0.25">
      <c r="B146" s="78" t="s">
        <v>353</v>
      </c>
      <c r="C146" s="199" t="s">
        <v>360</v>
      </c>
      <c r="D146" s="189">
        <f t="shared" si="27"/>
        <v>0</v>
      </c>
      <c r="E146" s="189">
        <f t="shared" si="28"/>
        <v>0</v>
      </c>
      <c r="F146" s="205"/>
      <c r="G146" s="128"/>
      <c r="H146" s="200"/>
      <c r="I146" s="189">
        <f t="shared" si="29"/>
        <v>0</v>
      </c>
      <c r="J146" s="205"/>
      <c r="K146" s="128"/>
      <c r="L146" s="200"/>
      <c r="M146" s="188">
        <f t="shared" si="30"/>
        <v>0</v>
      </c>
      <c r="N146" s="188">
        <f t="shared" si="31"/>
        <v>0</v>
      </c>
      <c r="O146" s="212"/>
      <c r="P146" s="181"/>
      <c r="Q146" s="256"/>
      <c r="R146" s="189">
        <f t="shared" si="32"/>
        <v>0</v>
      </c>
      <c r="S146" s="212"/>
      <c r="T146" s="181"/>
      <c r="U146" s="256"/>
      <c r="V146" s="189">
        <f t="shared" si="33"/>
        <v>0</v>
      </c>
      <c r="W146" s="212"/>
      <c r="X146" s="182"/>
      <c r="Y146" s="182"/>
      <c r="AB146" s="99">
        <f>Раздел2!G147</f>
        <v>0</v>
      </c>
      <c r="AC146" s="99">
        <f>Раздел2!D147</f>
        <v>0</v>
      </c>
    </row>
    <row r="147" spans="2:29" ht="15.75" customHeight="1" x14ac:dyDescent="0.25">
      <c r="B147" s="79" t="s">
        <v>355</v>
      </c>
      <c r="C147" s="199" t="s">
        <v>362</v>
      </c>
      <c r="D147" s="189">
        <f t="shared" si="27"/>
        <v>0</v>
      </c>
      <c r="E147" s="189">
        <f t="shared" si="28"/>
        <v>0</v>
      </c>
      <c r="F147" s="205"/>
      <c r="G147" s="128"/>
      <c r="H147" s="200"/>
      <c r="I147" s="189">
        <f t="shared" si="29"/>
        <v>0</v>
      </c>
      <c r="J147" s="205"/>
      <c r="K147" s="128"/>
      <c r="L147" s="200"/>
      <c r="M147" s="188">
        <f t="shared" si="30"/>
        <v>0</v>
      </c>
      <c r="N147" s="189">
        <f t="shared" si="31"/>
        <v>0</v>
      </c>
      <c r="O147" s="212"/>
      <c r="P147" s="181"/>
      <c r="Q147" s="256"/>
      <c r="R147" s="189">
        <f t="shared" si="32"/>
        <v>0</v>
      </c>
      <c r="S147" s="212"/>
      <c r="T147" s="181"/>
      <c r="U147" s="256"/>
      <c r="V147" s="189">
        <f t="shared" si="33"/>
        <v>0</v>
      </c>
      <c r="W147" s="323"/>
      <c r="X147" s="309"/>
      <c r="Y147" s="309"/>
      <c r="AB147" s="99">
        <f>Раздел2!G148</f>
        <v>0</v>
      </c>
      <c r="AC147" s="99">
        <f>Раздел2!D148</f>
        <v>0</v>
      </c>
    </row>
    <row r="148" spans="2:29" x14ac:dyDescent="0.25">
      <c r="B148" s="79" t="s">
        <v>357</v>
      </c>
      <c r="C148" s="199" t="s">
        <v>364</v>
      </c>
      <c r="D148" s="189">
        <f t="shared" si="27"/>
        <v>0</v>
      </c>
      <c r="E148" s="189">
        <f t="shared" si="28"/>
        <v>0</v>
      </c>
      <c r="F148" s="205"/>
      <c r="G148" s="128"/>
      <c r="H148" s="200"/>
      <c r="I148" s="189">
        <f t="shared" si="29"/>
        <v>0</v>
      </c>
      <c r="J148" s="205"/>
      <c r="K148" s="128"/>
      <c r="L148" s="200"/>
      <c r="M148" s="188">
        <f t="shared" si="30"/>
        <v>0</v>
      </c>
      <c r="N148" s="188">
        <f t="shared" si="31"/>
        <v>0</v>
      </c>
      <c r="O148" s="212"/>
      <c r="P148" s="181"/>
      <c r="Q148" s="256"/>
      <c r="R148" s="189">
        <f t="shared" si="32"/>
        <v>0</v>
      </c>
      <c r="S148" s="212"/>
      <c r="T148" s="181"/>
      <c r="U148" s="256"/>
      <c r="V148" s="189">
        <f t="shared" si="33"/>
        <v>0</v>
      </c>
      <c r="W148" s="323"/>
      <c r="X148" s="309"/>
      <c r="Y148" s="309"/>
      <c r="AB148" s="99">
        <f>Раздел2!G149</f>
        <v>0</v>
      </c>
      <c r="AC148" s="99">
        <f>Раздел2!D149</f>
        <v>0</v>
      </c>
    </row>
    <row r="149" spans="2:29" ht="15.75" customHeight="1" x14ac:dyDescent="0.25">
      <c r="B149" s="79" t="s">
        <v>359</v>
      </c>
      <c r="C149" s="199" t="s">
        <v>366</v>
      </c>
      <c r="D149" s="189">
        <f t="shared" si="27"/>
        <v>0</v>
      </c>
      <c r="E149" s="189">
        <f t="shared" si="28"/>
        <v>0</v>
      </c>
      <c r="F149" s="219"/>
      <c r="G149" s="191"/>
      <c r="H149" s="220"/>
      <c r="I149" s="189">
        <f t="shared" si="29"/>
        <v>0</v>
      </c>
      <c r="J149" s="219"/>
      <c r="K149" s="191"/>
      <c r="L149" s="220"/>
      <c r="M149" s="188">
        <f t="shared" si="30"/>
        <v>0</v>
      </c>
      <c r="N149" s="188">
        <f t="shared" si="31"/>
        <v>0</v>
      </c>
      <c r="O149" s="282"/>
      <c r="P149" s="281"/>
      <c r="Q149" s="283"/>
      <c r="R149" s="189">
        <f t="shared" si="32"/>
        <v>0</v>
      </c>
      <c r="S149" s="282"/>
      <c r="T149" s="281"/>
      <c r="U149" s="283"/>
      <c r="V149" s="189">
        <f t="shared" si="33"/>
        <v>0</v>
      </c>
      <c r="W149" s="282"/>
      <c r="X149" s="190"/>
      <c r="Y149" s="190"/>
      <c r="AB149" s="99">
        <f>Раздел2!G150</f>
        <v>0</v>
      </c>
      <c r="AC149" s="99">
        <f>Раздел2!D150</f>
        <v>0</v>
      </c>
    </row>
    <row r="150" spans="2:29" ht="15.75" customHeight="1" x14ac:dyDescent="0.25">
      <c r="B150" s="79" t="s">
        <v>361</v>
      </c>
      <c r="C150" s="199" t="s">
        <v>368</v>
      </c>
      <c r="D150" s="189">
        <f t="shared" si="27"/>
        <v>0</v>
      </c>
      <c r="E150" s="189">
        <f t="shared" si="28"/>
        <v>0</v>
      </c>
      <c r="F150" s="189">
        <f>SUM(F151:F154)</f>
        <v>0</v>
      </c>
      <c r="G150" s="189">
        <f t="shared" ref="G150:Y150" si="35">SUM(G151:G154)</f>
        <v>0</v>
      </c>
      <c r="H150" s="189">
        <f t="shared" si="35"/>
        <v>0</v>
      </c>
      <c r="I150" s="189">
        <f t="shared" si="35"/>
        <v>0</v>
      </c>
      <c r="J150" s="189">
        <f t="shared" si="35"/>
        <v>0</v>
      </c>
      <c r="K150" s="189">
        <f t="shared" si="35"/>
        <v>0</v>
      </c>
      <c r="L150" s="189">
        <f t="shared" si="35"/>
        <v>0</v>
      </c>
      <c r="M150" s="189">
        <f t="shared" si="30"/>
        <v>0</v>
      </c>
      <c r="N150" s="189">
        <f t="shared" si="35"/>
        <v>0</v>
      </c>
      <c r="O150" s="189">
        <f t="shared" si="35"/>
        <v>0</v>
      </c>
      <c r="P150" s="189">
        <f t="shared" si="35"/>
        <v>0</v>
      </c>
      <c r="Q150" s="189">
        <f t="shared" si="35"/>
        <v>0</v>
      </c>
      <c r="R150" s="189">
        <f t="shared" si="35"/>
        <v>0</v>
      </c>
      <c r="S150" s="189">
        <f t="shared" si="35"/>
        <v>0</v>
      </c>
      <c r="T150" s="189">
        <f t="shared" si="35"/>
        <v>0</v>
      </c>
      <c r="U150" s="189">
        <f t="shared" si="35"/>
        <v>0</v>
      </c>
      <c r="V150" s="189">
        <f t="shared" si="35"/>
        <v>0</v>
      </c>
      <c r="W150" s="189">
        <f t="shared" si="35"/>
        <v>0</v>
      </c>
      <c r="X150" s="189">
        <f t="shared" si="35"/>
        <v>0</v>
      </c>
      <c r="Y150" s="189">
        <f t="shared" si="35"/>
        <v>0</v>
      </c>
      <c r="AB150" s="99">
        <f>Раздел2!G151</f>
        <v>0</v>
      </c>
      <c r="AC150" s="99">
        <f>Раздел2!D151</f>
        <v>0</v>
      </c>
    </row>
    <row r="151" spans="2:29" ht="21" x14ac:dyDescent="0.25">
      <c r="B151" s="78" t="s">
        <v>363</v>
      </c>
      <c r="C151" s="199" t="s">
        <v>370</v>
      </c>
      <c r="D151" s="189">
        <f t="shared" si="27"/>
        <v>0</v>
      </c>
      <c r="E151" s="189">
        <f t="shared" si="28"/>
        <v>0</v>
      </c>
      <c r="F151" s="209"/>
      <c r="G151" s="193"/>
      <c r="H151" s="222"/>
      <c r="I151" s="189">
        <f t="shared" si="29"/>
        <v>0</v>
      </c>
      <c r="J151" s="209"/>
      <c r="K151" s="193"/>
      <c r="L151" s="222"/>
      <c r="M151" s="188">
        <f t="shared" si="30"/>
        <v>0</v>
      </c>
      <c r="N151" s="188">
        <f t="shared" si="31"/>
        <v>0</v>
      </c>
      <c r="O151" s="324"/>
      <c r="P151" s="192"/>
      <c r="Q151" s="325"/>
      <c r="R151" s="189">
        <f t="shared" si="32"/>
        <v>0</v>
      </c>
      <c r="S151" s="324"/>
      <c r="T151" s="192"/>
      <c r="U151" s="325"/>
      <c r="V151" s="189">
        <f t="shared" si="33"/>
        <v>0</v>
      </c>
      <c r="W151" s="284"/>
      <c r="X151" s="192"/>
      <c r="Y151" s="192"/>
      <c r="AB151" s="99">
        <f>Раздел2!G152</f>
        <v>0</v>
      </c>
      <c r="AC151" s="99">
        <f>Раздел2!D152</f>
        <v>0</v>
      </c>
    </row>
    <row r="152" spans="2:29" ht="15.75" customHeight="1" x14ac:dyDescent="0.25">
      <c r="B152" s="78" t="s">
        <v>365</v>
      </c>
      <c r="C152" s="199" t="s">
        <v>372</v>
      </c>
      <c r="D152" s="189">
        <f t="shared" si="27"/>
        <v>0</v>
      </c>
      <c r="E152" s="189">
        <f t="shared" si="28"/>
        <v>0</v>
      </c>
      <c r="F152" s="208"/>
      <c r="G152" s="361"/>
      <c r="H152" s="201"/>
      <c r="I152" s="189">
        <f t="shared" si="29"/>
        <v>0</v>
      </c>
      <c r="J152" s="208"/>
      <c r="K152" s="361"/>
      <c r="L152" s="201"/>
      <c r="M152" s="188">
        <f t="shared" si="30"/>
        <v>0</v>
      </c>
      <c r="N152" s="188">
        <f t="shared" si="31"/>
        <v>0</v>
      </c>
      <c r="O152" s="214"/>
      <c r="P152" s="182"/>
      <c r="Q152" s="326"/>
      <c r="R152" s="189">
        <f t="shared" si="32"/>
        <v>0</v>
      </c>
      <c r="S152" s="214"/>
      <c r="T152" s="182"/>
      <c r="U152" s="326"/>
      <c r="V152" s="189">
        <f t="shared" si="33"/>
        <v>0</v>
      </c>
      <c r="W152" s="212"/>
      <c r="X152" s="182"/>
      <c r="Y152" s="182"/>
      <c r="AB152" s="99">
        <f>Раздел2!G153</f>
        <v>0</v>
      </c>
      <c r="AC152" s="99">
        <f>Раздел2!D153</f>
        <v>0</v>
      </c>
    </row>
    <row r="153" spans="2:29" ht="15.75" customHeight="1" x14ac:dyDescent="0.25">
      <c r="B153" s="131" t="s">
        <v>367</v>
      </c>
      <c r="C153" s="199" t="s">
        <v>374</v>
      </c>
      <c r="D153" s="189">
        <f t="shared" si="27"/>
        <v>0</v>
      </c>
      <c r="E153" s="189">
        <f t="shared" si="28"/>
        <v>0</v>
      </c>
      <c r="F153" s="208"/>
      <c r="G153" s="361"/>
      <c r="H153" s="201"/>
      <c r="I153" s="189">
        <f t="shared" si="29"/>
        <v>0</v>
      </c>
      <c r="J153" s="208"/>
      <c r="K153" s="361"/>
      <c r="L153" s="201"/>
      <c r="M153" s="188">
        <f t="shared" si="30"/>
        <v>0</v>
      </c>
      <c r="N153" s="188">
        <f t="shared" si="31"/>
        <v>0</v>
      </c>
      <c r="O153" s="214"/>
      <c r="P153" s="182"/>
      <c r="Q153" s="326"/>
      <c r="R153" s="189">
        <f t="shared" si="32"/>
        <v>0</v>
      </c>
      <c r="S153" s="214"/>
      <c r="T153" s="182"/>
      <c r="U153" s="326"/>
      <c r="V153" s="189">
        <f t="shared" si="33"/>
        <v>0</v>
      </c>
      <c r="W153" s="212"/>
      <c r="X153" s="182"/>
      <c r="Y153" s="182"/>
      <c r="AB153" s="99">
        <f>Раздел2!G154</f>
        <v>0</v>
      </c>
      <c r="AC153" s="99">
        <f>Раздел2!D154</f>
        <v>0</v>
      </c>
    </row>
    <row r="154" spans="2:29" x14ac:dyDescent="0.25">
      <c r="B154" s="131" t="s">
        <v>369</v>
      </c>
      <c r="C154" s="199" t="s">
        <v>377</v>
      </c>
      <c r="D154" s="189">
        <f t="shared" si="27"/>
        <v>0</v>
      </c>
      <c r="E154" s="189">
        <f t="shared" si="28"/>
        <v>0</v>
      </c>
      <c r="F154" s="208"/>
      <c r="G154" s="361"/>
      <c r="H154" s="201"/>
      <c r="I154" s="189">
        <f t="shared" si="29"/>
        <v>0</v>
      </c>
      <c r="J154" s="208"/>
      <c r="K154" s="361"/>
      <c r="L154" s="201"/>
      <c r="M154" s="188">
        <f t="shared" si="30"/>
        <v>0</v>
      </c>
      <c r="N154" s="188">
        <f t="shared" si="31"/>
        <v>0</v>
      </c>
      <c r="O154" s="214"/>
      <c r="P154" s="182"/>
      <c r="Q154" s="326"/>
      <c r="R154" s="189">
        <f t="shared" si="32"/>
        <v>0</v>
      </c>
      <c r="S154" s="214"/>
      <c r="T154" s="182"/>
      <c r="U154" s="326"/>
      <c r="V154" s="189">
        <f t="shared" si="33"/>
        <v>0</v>
      </c>
      <c r="W154" s="212"/>
      <c r="X154" s="182"/>
      <c r="Y154" s="182"/>
      <c r="AB154" s="99">
        <f>Раздел2!G155</f>
        <v>0</v>
      </c>
      <c r="AC154" s="99">
        <f>Раздел2!D155</f>
        <v>0</v>
      </c>
    </row>
    <row r="155" spans="2:29" ht="15.75" customHeight="1" x14ac:dyDescent="0.25">
      <c r="B155" s="130" t="s">
        <v>371</v>
      </c>
      <c r="C155" s="199" t="s">
        <v>379</v>
      </c>
      <c r="D155" s="189">
        <f t="shared" si="27"/>
        <v>0</v>
      </c>
      <c r="E155" s="189">
        <f t="shared" si="28"/>
        <v>0</v>
      </c>
      <c r="F155" s="205"/>
      <c r="G155" s="128"/>
      <c r="H155" s="200"/>
      <c r="I155" s="189">
        <f t="shared" si="29"/>
        <v>0</v>
      </c>
      <c r="J155" s="205"/>
      <c r="K155" s="128"/>
      <c r="L155" s="200"/>
      <c r="M155" s="188">
        <f t="shared" si="30"/>
        <v>0</v>
      </c>
      <c r="N155" s="188">
        <f t="shared" si="31"/>
        <v>0</v>
      </c>
      <c r="O155" s="212"/>
      <c r="P155" s="181"/>
      <c r="Q155" s="256"/>
      <c r="R155" s="189">
        <f t="shared" si="32"/>
        <v>0</v>
      </c>
      <c r="S155" s="212"/>
      <c r="T155" s="181"/>
      <c r="U155" s="256"/>
      <c r="V155" s="189">
        <f t="shared" si="33"/>
        <v>0</v>
      </c>
      <c r="W155" s="212"/>
      <c r="X155" s="181"/>
      <c r="Y155" s="181"/>
      <c r="AB155" s="99">
        <f>Раздел2!G156</f>
        <v>0</v>
      </c>
      <c r="AC155" s="99">
        <f>Раздел2!D156</f>
        <v>0</v>
      </c>
    </row>
    <row r="156" spans="2:29" ht="15.75" customHeight="1" x14ac:dyDescent="0.25">
      <c r="B156" s="79" t="s">
        <v>373</v>
      </c>
      <c r="C156" s="199" t="s">
        <v>381</v>
      </c>
      <c r="D156" s="189">
        <f t="shared" si="27"/>
        <v>0</v>
      </c>
      <c r="E156" s="189">
        <f t="shared" si="28"/>
        <v>0</v>
      </c>
      <c r="F156" s="208"/>
      <c r="G156" s="361"/>
      <c r="H156" s="201"/>
      <c r="I156" s="189">
        <f t="shared" si="29"/>
        <v>0</v>
      </c>
      <c r="J156" s="208"/>
      <c r="K156" s="361"/>
      <c r="L156" s="201"/>
      <c r="M156" s="188">
        <f t="shared" si="30"/>
        <v>0</v>
      </c>
      <c r="N156" s="188">
        <f t="shared" si="31"/>
        <v>0</v>
      </c>
      <c r="O156" s="214"/>
      <c r="P156" s="182"/>
      <c r="Q156" s="326"/>
      <c r="R156" s="189">
        <f t="shared" si="32"/>
        <v>0</v>
      </c>
      <c r="S156" s="214"/>
      <c r="T156" s="182"/>
      <c r="U156" s="326"/>
      <c r="V156" s="189">
        <f t="shared" si="33"/>
        <v>0</v>
      </c>
      <c r="W156" s="212"/>
      <c r="X156" s="182"/>
      <c r="Y156" s="182"/>
      <c r="AB156" s="99">
        <f>Раздел2!G157</f>
        <v>0</v>
      </c>
      <c r="AC156" s="99">
        <f>Раздел2!D157</f>
        <v>0</v>
      </c>
    </row>
    <row r="157" spans="2:29" ht="15.75" customHeight="1" x14ac:dyDescent="0.25">
      <c r="B157" s="130" t="s">
        <v>375</v>
      </c>
      <c r="C157" s="199" t="s">
        <v>383</v>
      </c>
      <c r="D157" s="189">
        <f t="shared" si="27"/>
        <v>0</v>
      </c>
      <c r="E157" s="189">
        <f t="shared" si="28"/>
        <v>0</v>
      </c>
      <c r="F157" s="208"/>
      <c r="G157" s="361"/>
      <c r="H157" s="201"/>
      <c r="I157" s="189">
        <f t="shared" si="29"/>
        <v>0</v>
      </c>
      <c r="J157" s="208"/>
      <c r="K157" s="361"/>
      <c r="L157" s="201"/>
      <c r="M157" s="188">
        <f t="shared" si="30"/>
        <v>0</v>
      </c>
      <c r="N157" s="188">
        <f t="shared" si="31"/>
        <v>0</v>
      </c>
      <c r="O157" s="214"/>
      <c r="P157" s="182"/>
      <c r="Q157" s="326"/>
      <c r="R157" s="189">
        <f t="shared" si="32"/>
        <v>0</v>
      </c>
      <c r="S157" s="214"/>
      <c r="T157" s="182"/>
      <c r="U157" s="326"/>
      <c r="V157" s="189">
        <f t="shared" si="33"/>
        <v>0</v>
      </c>
      <c r="W157" s="212"/>
      <c r="X157" s="182"/>
      <c r="Y157" s="182"/>
      <c r="AB157" s="99">
        <f>Раздел2!G158</f>
        <v>0</v>
      </c>
      <c r="AC157" s="99">
        <f>Раздел2!D158</f>
        <v>0</v>
      </c>
    </row>
    <row r="158" spans="2:29" ht="15.75" customHeight="1" x14ac:dyDescent="0.25">
      <c r="B158" s="79" t="s">
        <v>376</v>
      </c>
      <c r="C158" s="199" t="s">
        <v>385</v>
      </c>
      <c r="D158" s="189">
        <f t="shared" si="27"/>
        <v>0</v>
      </c>
      <c r="E158" s="189">
        <f t="shared" si="28"/>
        <v>0</v>
      </c>
      <c r="F158" s="208"/>
      <c r="G158" s="361"/>
      <c r="H158" s="201"/>
      <c r="I158" s="189">
        <f t="shared" si="29"/>
        <v>0</v>
      </c>
      <c r="J158" s="208"/>
      <c r="K158" s="361"/>
      <c r="L158" s="201"/>
      <c r="M158" s="188">
        <f t="shared" si="30"/>
        <v>0</v>
      </c>
      <c r="N158" s="188">
        <f t="shared" si="31"/>
        <v>0</v>
      </c>
      <c r="O158" s="214"/>
      <c r="P158" s="182"/>
      <c r="Q158" s="326"/>
      <c r="R158" s="189">
        <f t="shared" si="32"/>
        <v>0</v>
      </c>
      <c r="S158" s="214"/>
      <c r="T158" s="182"/>
      <c r="U158" s="326"/>
      <c r="V158" s="189">
        <f t="shared" si="33"/>
        <v>0</v>
      </c>
      <c r="W158" s="212"/>
      <c r="X158" s="182"/>
      <c r="Y158" s="182"/>
      <c r="AB158" s="99">
        <f>Раздел2!G159</f>
        <v>0</v>
      </c>
      <c r="AC158" s="99">
        <f>Раздел2!D159</f>
        <v>0</v>
      </c>
    </row>
    <row r="159" spans="2:29" ht="15.75" customHeight="1" x14ac:dyDescent="0.25">
      <c r="B159" s="79" t="s">
        <v>378</v>
      </c>
      <c r="C159" s="199" t="s">
        <v>387</v>
      </c>
      <c r="D159" s="189">
        <f t="shared" si="27"/>
        <v>0</v>
      </c>
      <c r="E159" s="189">
        <f t="shared" si="28"/>
        <v>0</v>
      </c>
      <c r="F159" s="208"/>
      <c r="G159" s="361"/>
      <c r="H159" s="201"/>
      <c r="I159" s="189">
        <f t="shared" si="29"/>
        <v>0</v>
      </c>
      <c r="J159" s="208"/>
      <c r="K159" s="361"/>
      <c r="L159" s="201"/>
      <c r="M159" s="188">
        <f t="shared" si="30"/>
        <v>0</v>
      </c>
      <c r="N159" s="188">
        <f t="shared" si="31"/>
        <v>0</v>
      </c>
      <c r="O159" s="214"/>
      <c r="P159" s="182"/>
      <c r="Q159" s="326"/>
      <c r="R159" s="189">
        <f t="shared" si="32"/>
        <v>0</v>
      </c>
      <c r="S159" s="214"/>
      <c r="T159" s="182"/>
      <c r="U159" s="326"/>
      <c r="V159" s="189">
        <f t="shared" si="33"/>
        <v>0</v>
      </c>
      <c r="W159" s="212"/>
      <c r="X159" s="182"/>
      <c r="Y159" s="182"/>
      <c r="AB159" s="99">
        <f>Раздел2!G160</f>
        <v>0</v>
      </c>
      <c r="AC159" s="99">
        <f>Раздел2!D160</f>
        <v>0</v>
      </c>
    </row>
    <row r="160" spans="2:29" ht="15.75" customHeight="1" x14ac:dyDescent="0.25">
      <c r="B160" s="79" t="s">
        <v>380</v>
      </c>
      <c r="C160" s="199" t="s">
        <v>389</v>
      </c>
      <c r="D160" s="189">
        <f t="shared" si="27"/>
        <v>0</v>
      </c>
      <c r="E160" s="189">
        <f t="shared" si="28"/>
        <v>0</v>
      </c>
      <c r="F160" s="208"/>
      <c r="G160" s="361"/>
      <c r="H160" s="201"/>
      <c r="I160" s="189">
        <f t="shared" si="29"/>
        <v>0</v>
      </c>
      <c r="J160" s="208"/>
      <c r="K160" s="361"/>
      <c r="L160" s="201"/>
      <c r="M160" s="188">
        <f t="shared" si="30"/>
        <v>0</v>
      </c>
      <c r="N160" s="188">
        <f t="shared" si="31"/>
        <v>0</v>
      </c>
      <c r="O160" s="214"/>
      <c r="P160" s="182"/>
      <c r="Q160" s="326"/>
      <c r="R160" s="189">
        <f t="shared" si="32"/>
        <v>0</v>
      </c>
      <c r="S160" s="214"/>
      <c r="T160" s="182"/>
      <c r="U160" s="326"/>
      <c r="V160" s="189">
        <f t="shared" si="33"/>
        <v>0</v>
      </c>
      <c r="W160" s="212"/>
      <c r="X160" s="182"/>
      <c r="Y160" s="182"/>
      <c r="AB160" s="99">
        <f>Раздел2!G161</f>
        <v>0</v>
      </c>
      <c r="AC160" s="99">
        <f>Раздел2!D161</f>
        <v>0</v>
      </c>
    </row>
    <row r="161" spans="2:29" ht="15.75" customHeight="1" x14ac:dyDescent="0.25">
      <c r="B161" s="79" t="s">
        <v>382</v>
      </c>
      <c r="C161" s="199" t="s">
        <v>391</v>
      </c>
      <c r="D161" s="189">
        <f t="shared" si="27"/>
        <v>0</v>
      </c>
      <c r="E161" s="189">
        <f t="shared" si="28"/>
        <v>0</v>
      </c>
      <c r="F161" s="208"/>
      <c r="G161" s="361"/>
      <c r="H161" s="201"/>
      <c r="I161" s="189">
        <f t="shared" si="29"/>
        <v>0</v>
      </c>
      <c r="J161" s="208"/>
      <c r="K161" s="361"/>
      <c r="L161" s="201"/>
      <c r="M161" s="188">
        <f t="shared" si="30"/>
        <v>0</v>
      </c>
      <c r="N161" s="188">
        <f t="shared" si="31"/>
        <v>0</v>
      </c>
      <c r="O161" s="214"/>
      <c r="P161" s="182"/>
      <c r="Q161" s="326"/>
      <c r="R161" s="189">
        <f t="shared" si="32"/>
        <v>0</v>
      </c>
      <c r="S161" s="214"/>
      <c r="T161" s="182"/>
      <c r="U161" s="326"/>
      <c r="V161" s="189">
        <f t="shared" si="33"/>
        <v>0</v>
      </c>
      <c r="W161" s="212"/>
      <c r="X161" s="182"/>
      <c r="Y161" s="182"/>
      <c r="AB161" s="99">
        <f>Раздел2!G162</f>
        <v>0</v>
      </c>
      <c r="AC161" s="99">
        <f>Раздел2!D162</f>
        <v>0</v>
      </c>
    </row>
    <row r="162" spans="2:29" ht="15.75" customHeight="1" x14ac:dyDescent="0.25">
      <c r="B162" s="79" t="s">
        <v>384</v>
      </c>
      <c r="C162" s="199" t="s">
        <v>393</v>
      </c>
      <c r="D162" s="189">
        <f t="shared" si="27"/>
        <v>0</v>
      </c>
      <c r="E162" s="189">
        <f t="shared" si="28"/>
        <v>0</v>
      </c>
      <c r="F162" s="208"/>
      <c r="G162" s="361"/>
      <c r="H162" s="201"/>
      <c r="I162" s="189">
        <f t="shared" si="29"/>
        <v>0</v>
      </c>
      <c r="J162" s="208"/>
      <c r="K162" s="361"/>
      <c r="L162" s="201"/>
      <c r="M162" s="188">
        <f t="shared" si="30"/>
        <v>0</v>
      </c>
      <c r="N162" s="188">
        <f t="shared" si="31"/>
        <v>0</v>
      </c>
      <c r="O162" s="214"/>
      <c r="P162" s="182"/>
      <c r="Q162" s="326"/>
      <c r="R162" s="189">
        <f t="shared" si="32"/>
        <v>0</v>
      </c>
      <c r="S162" s="214"/>
      <c r="T162" s="182"/>
      <c r="U162" s="326"/>
      <c r="V162" s="189">
        <f t="shared" si="33"/>
        <v>0</v>
      </c>
      <c r="W162" s="212"/>
      <c r="X162" s="182"/>
      <c r="Y162" s="182"/>
      <c r="AB162" s="99">
        <f>Раздел2!G163</f>
        <v>0</v>
      </c>
      <c r="AC162" s="99">
        <f>Раздел2!D163</f>
        <v>0</v>
      </c>
    </row>
    <row r="163" spans="2:29" ht="15.75" customHeight="1" x14ac:dyDescent="0.25">
      <c r="B163" s="79" t="s">
        <v>386</v>
      </c>
      <c r="C163" s="199" t="s">
        <v>395</v>
      </c>
      <c r="D163" s="189">
        <f t="shared" si="27"/>
        <v>0</v>
      </c>
      <c r="E163" s="189">
        <f t="shared" si="28"/>
        <v>0</v>
      </c>
      <c r="F163" s="208"/>
      <c r="G163" s="361"/>
      <c r="H163" s="201"/>
      <c r="I163" s="189">
        <f t="shared" si="29"/>
        <v>0</v>
      </c>
      <c r="J163" s="208"/>
      <c r="K163" s="361"/>
      <c r="L163" s="201"/>
      <c r="M163" s="188">
        <f t="shared" si="30"/>
        <v>0</v>
      </c>
      <c r="N163" s="188">
        <f t="shared" si="31"/>
        <v>0</v>
      </c>
      <c r="O163" s="214"/>
      <c r="P163" s="182"/>
      <c r="Q163" s="326"/>
      <c r="R163" s="189">
        <f t="shared" si="32"/>
        <v>0</v>
      </c>
      <c r="S163" s="214"/>
      <c r="T163" s="182"/>
      <c r="U163" s="326"/>
      <c r="V163" s="189">
        <f t="shared" si="33"/>
        <v>0</v>
      </c>
      <c r="W163" s="212"/>
      <c r="X163" s="182"/>
      <c r="Y163" s="182"/>
      <c r="AB163" s="99">
        <f>Раздел2!G164</f>
        <v>0</v>
      </c>
      <c r="AC163" s="99">
        <f>Раздел2!D164</f>
        <v>0</v>
      </c>
    </row>
    <row r="164" spans="2:29" ht="15.75" customHeight="1" x14ac:dyDescent="0.25">
      <c r="B164" s="79" t="s">
        <v>388</v>
      </c>
      <c r="C164" s="199" t="s">
        <v>397</v>
      </c>
      <c r="D164" s="189">
        <f t="shared" si="27"/>
        <v>0</v>
      </c>
      <c r="E164" s="189">
        <f t="shared" si="28"/>
        <v>0</v>
      </c>
      <c r="F164" s="208"/>
      <c r="G164" s="361"/>
      <c r="H164" s="201"/>
      <c r="I164" s="189">
        <f t="shared" si="29"/>
        <v>0</v>
      </c>
      <c r="J164" s="208"/>
      <c r="K164" s="361"/>
      <c r="L164" s="201"/>
      <c r="M164" s="188">
        <f t="shared" si="30"/>
        <v>0</v>
      </c>
      <c r="N164" s="188">
        <f t="shared" si="31"/>
        <v>0</v>
      </c>
      <c r="O164" s="214"/>
      <c r="P164" s="182"/>
      <c r="Q164" s="326"/>
      <c r="R164" s="189">
        <f t="shared" si="32"/>
        <v>0</v>
      </c>
      <c r="S164" s="214"/>
      <c r="T164" s="182"/>
      <c r="U164" s="326"/>
      <c r="V164" s="189">
        <f t="shared" si="33"/>
        <v>0</v>
      </c>
      <c r="W164" s="212"/>
      <c r="X164" s="182"/>
      <c r="Y164" s="182"/>
      <c r="AB164" s="99">
        <f>Раздел2!G165</f>
        <v>0</v>
      </c>
      <c r="AC164" s="99">
        <f>Раздел2!D165</f>
        <v>0</v>
      </c>
    </row>
    <row r="165" spans="2:29" ht="15.75" customHeight="1" x14ac:dyDescent="0.25">
      <c r="B165" s="79" t="s">
        <v>390</v>
      </c>
      <c r="C165" s="199" t="s">
        <v>399</v>
      </c>
      <c r="D165" s="189">
        <f t="shared" si="27"/>
        <v>0</v>
      </c>
      <c r="E165" s="189">
        <f t="shared" si="28"/>
        <v>0</v>
      </c>
      <c r="F165" s="208"/>
      <c r="G165" s="361"/>
      <c r="H165" s="201"/>
      <c r="I165" s="189">
        <f t="shared" si="29"/>
        <v>0</v>
      </c>
      <c r="J165" s="208"/>
      <c r="K165" s="361"/>
      <c r="L165" s="201"/>
      <c r="M165" s="188">
        <f t="shared" si="30"/>
        <v>0</v>
      </c>
      <c r="N165" s="188">
        <f t="shared" si="31"/>
        <v>0</v>
      </c>
      <c r="O165" s="214"/>
      <c r="P165" s="182"/>
      <c r="Q165" s="326"/>
      <c r="R165" s="189">
        <f t="shared" si="32"/>
        <v>0</v>
      </c>
      <c r="S165" s="214"/>
      <c r="T165" s="182"/>
      <c r="U165" s="326"/>
      <c r="V165" s="189">
        <f t="shared" si="33"/>
        <v>0</v>
      </c>
      <c r="W165" s="212"/>
      <c r="X165" s="182"/>
      <c r="Y165" s="182"/>
      <c r="AB165" s="99">
        <f>Раздел2!G166</f>
        <v>0</v>
      </c>
      <c r="AC165" s="99">
        <f>Раздел2!D166</f>
        <v>0</v>
      </c>
    </row>
    <row r="166" spans="2:29" ht="15.75" customHeight="1" x14ac:dyDescent="0.25">
      <c r="B166" s="79" t="s">
        <v>392</v>
      </c>
      <c r="C166" s="199" t="s">
        <v>401</v>
      </c>
      <c r="D166" s="189">
        <f t="shared" si="27"/>
        <v>0</v>
      </c>
      <c r="E166" s="189">
        <f t="shared" si="28"/>
        <v>0</v>
      </c>
      <c r="F166" s="208"/>
      <c r="G166" s="361"/>
      <c r="H166" s="201"/>
      <c r="I166" s="189">
        <f t="shared" si="29"/>
        <v>0</v>
      </c>
      <c r="J166" s="208"/>
      <c r="K166" s="361"/>
      <c r="L166" s="201"/>
      <c r="M166" s="188">
        <f t="shared" si="30"/>
        <v>0</v>
      </c>
      <c r="N166" s="188">
        <f t="shared" si="31"/>
        <v>0</v>
      </c>
      <c r="O166" s="214"/>
      <c r="P166" s="182"/>
      <c r="Q166" s="326"/>
      <c r="R166" s="189">
        <f t="shared" si="32"/>
        <v>0</v>
      </c>
      <c r="S166" s="214"/>
      <c r="T166" s="182"/>
      <c r="U166" s="326"/>
      <c r="V166" s="189">
        <f t="shared" si="33"/>
        <v>0</v>
      </c>
      <c r="W166" s="212"/>
      <c r="X166" s="182"/>
      <c r="Y166" s="182"/>
      <c r="AB166" s="99">
        <f>Раздел2!G167</f>
        <v>0</v>
      </c>
      <c r="AC166" s="99">
        <f>Раздел2!D167</f>
        <v>0</v>
      </c>
    </row>
    <row r="167" spans="2:29" ht="15.75" customHeight="1" x14ac:dyDescent="0.25">
      <c r="B167" s="79" t="s">
        <v>394</v>
      </c>
      <c r="C167" s="199" t="s">
        <v>403</v>
      </c>
      <c r="D167" s="189">
        <f t="shared" si="27"/>
        <v>0</v>
      </c>
      <c r="E167" s="189">
        <f t="shared" si="28"/>
        <v>0</v>
      </c>
      <c r="F167" s="208"/>
      <c r="G167" s="361"/>
      <c r="H167" s="201"/>
      <c r="I167" s="189">
        <f t="shared" si="29"/>
        <v>0</v>
      </c>
      <c r="J167" s="208"/>
      <c r="K167" s="361"/>
      <c r="L167" s="201"/>
      <c r="M167" s="188">
        <f t="shared" si="30"/>
        <v>0</v>
      </c>
      <c r="N167" s="188">
        <f t="shared" si="31"/>
        <v>0</v>
      </c>
      <c r="O167" s="214"/>
      <c r="P167" s="182"/>
      <c r="Q167" s="326"/>
      <c r="R167" s="189">
        <f t="shared" si="32"/>
        <v>0</v>
      </c>
      <c r="S167" s="214"/>
      <c r="T167" s="182"/>
      <c r="U167" s="326"/>
      <c r="V167" s="189">
        <f t="shared" si="33"/>
        <v>0</v>
      </c>
      <c r="W167" s="214"/>
      <c r="X167" s="182"/>
      <c r="Y167" s="182"/>
      <c r="AB167" s="99">
        <f>Раздел2!G168</f>
        <v>0</v>
      </c>
      <c r="AC167" s="99">
        <f>Раздел2!D168</f>
        <v>0</v>
      </c>
    </row>
    <row r="168" spans="2:29" ht="15" customHeight="1" x14ac:dyDescent="0.25">
      <c r="B168" s="79" t="s">
        <v>396</v>
      </c>
      <c r="C168" s="199" t="s">
        <v>405</v>
      </c>
      <c r="D168" s="189">
        <f t="shared" si="27"/>
        <v>0</v>
      </c>
      <c r="E168" s="189">
        <f t="shared" si="28"/>
        <v>0</v>
      </c>
      <c r="F168" s="208"/>
      <c r="G168" s="361"/>
      <c r="H168" s="201"/>
      <c r="I168" s="189">
        <f t="shared" si="29"/>
        <v>0</v>
      </c>
      <c r="J168" s="208"/>
      <c r="K168" s="361"/>
      <c r="L168" s="201"/>
      <c r="M168" s="188">
        <f t="shared" si="30"/>
        <v>0</v>
      </c>
      <c r="N168" s="188">
        <f t="shared" si="31"/>
        <v>0</v>
      </c>
      <c r="O168" s="214"/>
      <c r="P168" s="182"/>
      <c r="Q168" s="326"/>
      <c r="R168" s="189">
        <f t="shared" si="32"/>
        <v>0</v>
      </c>
      <c r="S168" s="214"/>
      <c r="T168" s="182"/>
      <c r="U168" s="326"/>
      <c r="V168" s="189">
        <f t="shared" si="33"/>
        <v>0</v>
      </c>
      <c r="W168" s="214"/>
      <c r="X168" s="182"/>
      <c r="Y168" s="182"/>
      <c r="AB168" s="99">
        <f>Раздел2!G169</f>
        <v>0</v>
      </c>
      <c r="AC168" s="99">
        <f>Раздел2!D169</f>
        <v>0</v>
      </c>
    </row>
    <row r="169" spans="2:29" ht="15" customHeight="1" x14ac:dyDescent="0.25">
      <c r="B169" s="130" t="s">
        <v>398</v>
      </c>
      <c r="C169" s="199" t="s">
        <v>407</v>
      </c>
      <c r="D169" s="189">
        <f t="shared" si="27"/>
        <v>0</v>
      </c>
      <c r="E169" s="189">
        <f t="shared" si="28"/>
        <v>0</v>
      </c>
      <c r="F169" s="208"/>
      <c r="G169" s="361"/>
      <c r="H169" s="201"/>
      <c r="I169" s="189">
        <f t="shared" si="29"/>
        <v>0</v>
      </c>
      <c r="J169" s="208"/>
      <c r="K169" s="361"/>
      <c r="L169" s="201"/>
      <c r="M169" s="188">
        <f t="shared" si="30"/>
        <v>0</v>
      </c>
      <c r="N169" s="188">
        <f t="shared" si="31"/>
        <v>0</v>
      </c>
      <c r="O169" s="214"/>
      <c r="P169" s="182"/>
      <c r="Q169" s="326"/>
      <c r="R169" s="189">
        <f t="shared" si="32"/>
        <v>0</v>
      </c>
      <c r="S169" s="214"/>
      <c r="T169" s="182"/>
      <c r="U169" s="326"/>
      <c r="V169" s="189">
        <f t="shared" si="33"/>
        <v>0</v>
      </c>
      <c r="W169" s="214"/>
      <c r="X169" s="182"/>
      <c r="Y169" s="182"/>
      <c r="AB169" s="99">
        <f>Раздел2!G170</f>
        <v>0</v>
      </c>
      <c r="AC169" s="99">
        <f>Раздел2!D170</f>
        <v>0</v>
      </c>
    </row>
    <row r="170" spans="2:29" ht="15" customHeight="1" x14ac:dyDescent="0.25">
      <c r="B170" s="130" t="s">
        <v>400</v>
      </c>
      <c r="C170" s="199" t="s">
        <v>409</v>
      </c>
      <c r="D170" s="189">
        <f t="shared" si="27"/>
        <v>0</v>
      </c>
      <c r="E170" s="189">
        <f t="shared" si="28"/>
        <v>0</v>
      </c>
      <c r="F170" s="208"/>
      <c r="G170" s="361"/>
      <c r="H170" s="201"/>
      <c r="I170" s="189">
        <f t="shared" si="29"/>
        <v>0</v>
      </c>
      <c r="J170" s="208"/>
      <c r="K170" s="361"/>
      <c r="L170" s="201"/>
      <c r="M170" s="188">
        <f t="shared" si="30"/>
        <v>0</v>
      </c>
      <c r="N170" s="188">
        <f t="shared" si="31"/>
        <v>0</v>
      </c>
      <c r="O170" s="214"/>
      <c r="P170" s="182"/>
      <c r="Q170" s="326"/>
      <c r="R170" s="189">
        <f t="shared" si="32"/>
        <v>0</v>
      </c>
      <c r="S170" s="214"/>
      <c r="T170" s="182"/>
      <c r="U170" s="326"/>
      <c r="V170" s="189">
        <f t="shared" si="33"/>
        <v>0</v>
      </c>
      <c r="W170" s="214"/>
      <c r="X170" s="182"/>
      <c r="Y170" s="182"/>
      <c r="AB170" s="99">
        <f>Раздел2!G171</f>
        <v>0</v>
      </c>
      <c r="AC170" s="99">
        <f>Раздел2!D171</f>
        <v>0</v>
      </c>
    </row>
    <row r="171" spans="2:29" ht="15" customHeight="1" x14ac:dyDescent="0.25">
      <c r="B171" s="130" t="s">
        <v>402</v>
      </c>
      <c r="C171" s="199" t="s">
        <v>411</v>
      </c>
      <c r="D171" s="189">
        <f t="shared" si="27"/>
        <v>0</v>
      </c>
      <c r="E171" s="189">
        <f t="shared" si="28"/>
        <v>0</v>
      </c>
      <c r="F171" s="208"/>
      <c r="G171" s="361"/>
      <c r="H171" s="201"/>
      <c r="I171" s="189">
        <f t="shared" si="29"/>
        <v>0</v>
      </c>
      <c r="J171" s="208"/>
      <c r="K171" s="361"/>
      <c r="L171" s="201"/>
      <c r="M171" s="188">
        <f t="shared" si="30"/>
        <v>0</v>
      </c>
      <c r="N171" s="188">
        <f t="shared" si="31"/>
        <v>0</v>
      </c>
      <c r="O171" s="214"/>
      <c r="P171" s="182"/>
      <c r="Q171" s="326"/>
      <c r="R171" s="189">
        <f t="shared" si="32"/>
        <v>0</v>
      </c>
      <c r="S171" s="214"/>
      <c r="T171" s="182"/>
      <c r="U171" s="326"/>
      <c r="V171" s="189">
        <f t="shared" si="33"/>
        <v>0</v>
      </c>
      <c r="W171" s="214"/>
      <c r="X171" s="182"/>
      <c r="Y171" s="182"/>
      <c r="AB171" s="99">
        <f>Раздел2!G172</f>
        <v>0</v>
      </c>
      <c r="AC171" s="99">
        <f>Раздел2!D172</f>
        <v>0</v>
      </c>
    </row>
    <row r="172" spans="2:29" ht="21" x14ac:dyDescent="0.25">
      <c r="B172" s="130" t="s">
        <v>404</v>
      </c>
      <c r="C172" s="199" t="s">
        <v>413</v>
      </c>
      <c r="D172" s="189">
        <f t="shared" si="27"/>
        <v>0</v>
      </c>
      <c r="E172" s="189">
        <f t="shared" si="28"/>
        <v>0</v>
      </c>
      <c r="F172" s="208"/>
      <c r="G172" s="361"/>
      <c r="H172" s="201"/>
      <c r="I172" s="189">
        <f t="shared" si="29"/>
        <v>0</v>
      </c>
      <c r="J172" s="208"/>
      <c r="K172" s="361"/>
      <c r="L172" s="201"/>
      <c r="M172" s="188">
        <f t="shared" si="30"/>
        <v>0</v>
      </c>
      <c r="N172" s="188">
        <f t="shared" si="31"/>
        <v>0</v>
      </c>
      <c r="O172" s="214"/>
      <c r="P172" s="182"/>
      <c r="Q172" s="326"/>
      <c r="R172" s="189">
        <f t="shared" si="32"/>
        <v>0</v>
      </c>
      <c r="S172" s="214"/>
      <c r="T172" s="182"/>
      <c r="U172" s="326"/>
      <c r="V172" s="189">
        <f t="shared" si="33"/>
        <v>0</v>
      </c>
      <c r="W172" s="214"/>
      <c r="X172" s="182"/>
      <c r="Y172" s="182"/>
      <c r="AB172" s="99">
        <f>Раздел2!G173</f>
        <v>0</v>
      </c>
      <c r="AC172" s="99">
        <f>Раздел2!D173</f>
        <v>0</v>
      </c>
    </row>
    <row r="173" spans="2:29" ht="21" x14ac:dyDescent="0.25">
      <c r="B173" s="130" t="s">
        <v>406</v>
      </c>
      <c r="C173" s="199" t="s">
        <v>415</v>
      </c>
      <c r="D173" s="189">
        <f t="shared" si="27"/>
        <v>0</v>
      </c>
      <c r="E173" s="189">
        <f t="shared" si="28"/>
        <v>0</v>
      </c>
      <c r="F173" s="208"/>
      <c r="G173" s="361"/>
      <c r="H173" s="201"/>
      <c r="I173" s="189">
        <f t="shared" si="29"/>
        <v>0</v>
      </c>
      <c r="J173" s="208"/>
      <c r="K173" s="361"/>
      <c r="L173" s="201"/>
      <c r="M173" s="188">
        <f t="shared" si="30"/>
        <v>0</v>
      </c>
      <c r="N173" s="188">
        <f t="shared" si="31"/>
        <v>0</v>
      </c>
      <c r="O173" s="214"/>
      <c r="P173" s="182"/>
      <c r="Q173" s="326"/>
      <c r="R173" s="189">
        <f t="shared" si="32"/>
        <v>0</v>
      </c>
      <c r="S173" s="214"/>
      <c r="T173" s="182"/>
      <c r="U173" s="326"/>
      <c r="V173" s="189">
        <f t="shared" si="33"/>
        <v>0</v>
      </c>
      <c r="W173" s="214"/>
      <c r="X173" s="182"/>
      <c r="Y173" s="182"/>
      <c r="AB173" s="99">
        <f>Раздел2!G174</f>
        <v>0</v>
      </c>
      <c r="AC173" s="99">
        <f>Раздел2!D174</f>
        <v>0</v>
      </c>
    </row>
    <row r="174" spans="2:29" ht="15" customHeight="1" x14ac:dyDescent="0.25">
      <c r="B174" s="130" t="s">
        <v>408</v>
      </c>
      <c r="C174" s="199" t="s">
        <v>417</v>
      </c>
      <c r="D174" s="189">
        <f t="shared" si="27"/>
        <v>0</v>
      </c>
      <c r="E174" s="189">
        <f t="shared" si="28"/>
        <v>0</v>
      </c>
      <c r="F174" s="208"/>
      <c r="G174" s="361"/>
      <c r="H174" s="201"/>
      <c r="I174" s="189">
        <f t="shared" si="29"/>
        <v>0</v>
      </c>
      <c r="J174" s="208"/>
      <c r="K174" s="361"/>
      <c r="L174" s="201"/>
      <c r="M174" s="188">
        <f t="shared" si="30"/>
        <v>0</v>
      </c>
      <c r="N174" s="188">
        <f t="shared" si="31"/>
        <v>0</v>
      </c>
      <c r="O174" s="214"/>
      <c r="P174" s="182"/>
      <c r="Q174" s="326"/>
      <c r="R174" s="189">
        <f t="shared" si="32"/>
        <v>0</v>
      </c>
      <c r="S174" s="214"/>
      <c r="T174" s="182"/>
      <c r="U174" s="326"/>
      <c r="V174" s="189">
        <f t="shared" si="33"/>
        <v>0</v>
      </c>
      <c r="W174" s="212"/>
      <c r="X174" s="182"/>
      <c r="Y174" s="182"/>
      <c r="AB174" s="99">
        <f>Раздел2!G175</f>
        <v>0</v>
      </c>
      <c r="AC174" s="99">
        <f>Раздел2!D175</f>
        <v>0</v>
      </c>
    </row>
    <row r="175" spans="2:29" x14ac:dyDescent="0.25">
      <c r="B175" s="130" t="s">
        <v>410</v>
      </c>
      <c r="C175" s="199" t="s">
        <v>419</v>
      </c>
      <c r="D175" s="189">
        <f t="shared" si="27"/>
        <v>0</v>
      </c>
      <c r="E175" s="189">
        <f t="shared" si="28"/>
        <v>0</v>
      </c>
      <c r="F175" s="208"/>
      <c r="G175" s="361"/>
      <c r="H175" s="201"/>
      <c r="I175" s="189">
        <f t="shared" si="29"/>
        <v>0</v>
      </c>
      <c r="J175" s="208"/>
      <c r="K175" s="361"/>
      <c r="L175" s="201"/>
      <c r="M175" s="188">
        <f t="shared" si="30"/>
        <v>0</v>
      </c>
      <c r="N175" s="188">
        <f t="shared" si="31"/>
        <v>0</v>
      </c>
      <c r="O175" s="214"/>
      <c r="P175" s="182"/>
      <c r="Q175" s="326"/>
      <c r="R175" s="189">
        <f t="shared" si="32"/>
        <v>0</v>
      </c>
      <c r="S175" s="214"/>
      <c r="T175" s="182"/>
      <c r="U175" s="326"/>
      <c r="V175" s="189">
        <f t="shared" si="33"/>
        <v>0</v>
      </c>
      <c r="W175" s="212"/>
      <c r="X175" s="182"/>
      <c r="Y175" s="182"/>
      <c r="AB175" s="99">
        <f>Раздел2!G176</f>
        <v>0</v>
      </c>
      <c r="AC175" s="99">
        <f>Раздел2!D176</f>
        <v>0</v>
      </c>
    </row>
    <row r="176" spans="2:29" x14ac:dyDescent="0.25">
      <c r="B176" s="130" t="s">
        <v>412</v>
      </c>
      <c r="C176" s="199" t="s">
        <v>421</v>
      </c>
      <c r="D176" s="189">
        <f t="shared" si="27"/>
        <v>0</v>
      </c>
      <c r="E176" s="189">
        <f t="shared" si="28"/>
        <v>0</v>
      </c>
      <c r="F176" s="208"/>
      <c r="G176" s="361"/>
      <c r="H176" s="201"/>
      <c r="I176" s="189">
        <f t="shared" si="29"/>
        <v>0</v>
      </c>
      <c r="J176" s="208"/>
      <c r="K176" s="361"/>
      <c r="L176" s="201"/>
      <c r="M176" s="188">
        <f t="shared" si="30"/>
        <v>0</v>
      </c>
      <c r="N176" s="188">
        <f t="shared" si="31"/>
        <v>0</v>
      </c>
      <c r="O176" s="214"/>
      <c r="P176" s="182"/>
      <c r="Q176" s="326"/>
      <c r="R176" s="189">
        <f t="shared" si="32"/>
        <v>0</v>
      </c>
      <c r="S176" s="214"/>
      <c r="T176" s="182"/>
      <c r="U176" s="326"/>
      <c r="V176" s="189">
        <f t="shared" si="33"/>
        <v>0</v>
      </c>
      <c r="W176" s="212"/>
      <c r="X176" s="182"/>
      <c r="Y176" s="182"/>
      <c r="AB176" s="99">
        <f>Раздел2!G177</f>
        <v>0</v>
      </c>
      <c r="AC176" s="99">
        <f>Раздел2!D177</f>
        <v>0</v>
      </c>
    </row>
    <row r="177" spans="2:29" ht="15" customHeight="1" x14ac:dyDescent="0.25">
      <c r="B177" s="130" t="s">
        <v>414</v>
      </c>
      <c r="C177" s="199" t="s">
        <v>423</v>
      </c>
      <c r="D177" s="189">
        <f t="shared" si="27"/>
        <v>0</v>
      </c>
      <c r="E177" s="189">
        <f t="shared" si="28"/>
        <v>0</v>
      </c>
      <c r="F177" s="208"/>
      <c r="G177" s="361"/>
      <c r="H177" s="201"/>
      <c r="I177" s="189">
        <f t="shared" si="29"/>
        <v>0</v>
      </c>
      <c r="J177" s="208"/>
      <c r="K177" s="361"/>
      <c r="L177" s="201"/>
      <c r="M177" s="188">
        <f t="shared" si="30"/>
        <v>0</v>
      </c>
      <c r="N177" s="188">
        <f t="shared" si="31"/>
        <v>0</v>
      </c>
      <c r="O177" s="214"/>
      <c r="P177" s="182"/>
      <c r="Q177" s="326"/>
      <c r="R177" s="189">
        <f t="shared" si="32"/>
        <v>0</v>
      </c>
      <c r="S177" s="214"/>
      <c r="T177" s="182"/>
      <c r="U177" s="326"/>
      <c r="V177" s="189">
        <f t="shared" si="33"/>
        <v>0</v>
      </c>
      <c r="W177" s="212"/>
      <c r="X177" s="182"/>
      <c r="Y177" s="182"/>
      <c r="AB177" s="99">
        <f>Раздел2!G178</f>
        <v>0</v>
      </c>
      <c r="AC177" s="99">
        <f>Раздел2!D178</f>
        <v>0</v>
      </c>
    </row>
    <row r="178" spans="2:29" ht="15.75" customHeight="1" x14ac:dyDescent="0.25">
      <c r="B178" s="130" t="s">
        <v>416</v>
      </c>
      <c r="C178" s="199" t="s">
        <v>425</v>
      </c>
      <c r="D178" s="189">
        <f t="shared" si="27"/>
        <v>0</v>
      </c>
      <c r="E178" s="189">
        <f t="shared" si="28"/>
        <v>0</v>
      </c>
      <c r="F178" s="208"/>
      <c r="G178" s="361"/>
      <c r="H178" s="201"/>
      <c r="I178" s="189">
        <f t="shared" si="29"/>
        <v>0</v>
      </c>
      <c r="J178" s="208"/>
      <c r="K178" s="361"/>
      <c r="L178" s="201"/>
      <c r="M178" s="188">
        <f t="shared" si="30"/>
        <v>0</v>
      </c>
      <c r="N178" s="188">
        <f t="shared" si="31"/>
        <v>0</v>
      </c>
      <c r="O178" s="214"/>
      <c r="P178" s="182"/>
      <c r="Q178" s="326"/>
      <c r="R178" s="189">
        <f t="shared" si="32"/>
        <v>0</v>
      </c>
      <c r="S178" s="214"/>
      <c r="T178" s="182"/>
      <c r="U178" s="326"/>
      <c r="V178" s="189">
        <f t="shared" si="33"/>
        <v>0</v>
      </c>
      <c r="W178" s="212"/>
      <c r="X178" s="182"/>
      <c r="Y178" s="182"/>
      <c r="AB178" s="99">
        <f>Раздел2!G179</f>
        <v>0</v>
      </c>
      <c r="AC178" s="99">
        <f>Раздел2!D179</f>
        <v>0</v>
      </c>
    </row>
    <row r="179" spans="2:29" ht="21" x14ac:dyDescent="0.25">
      <c r="B179" s="130" t="s">
        <v>418</v>
      </c>
      <c r="C179" s="199" t="s">
        <v>427</v>
      </c>
      <c r="D179" s="189">
        <f t="shared" si="27"/>
        <v>0</v>
      </c>
      <c r="E179" s="189">
        <f t="shared" si="28"/>
        <v>0</v>
      </c>
      <c r="F179" s="208"/>
      <c r="G179" s="361"/>
      <c r="H179" s="201"/>
      <c r="I179" s="189">
        <f t="shared" si="29"/>
        <v>0</v>
      </c>
      <c r="J179" s="208"/>
      <c r="K179" s="361"/>
      <c r="L179" s="201"/>
      <c r="M179" s="188">
        <f t="shared" si="30"/>
        <v>0</v>
      </c>
      <c r="N179" s="188">
        <f t="shared" si="31"/>
        <v>0</v>
      </c>
      <c r="O179" s="214"/>
      <c r="P179" s="182"/>
      <c r="Q179" s="326"/>
      <c r="R179" s="189">
        <f t="shared" si="32"/>
        <v>0</v>
      </c>
      <c r="S179" s="214"/>
      <c r="T179" s="182"/>
      <c r="U179" s="326"/>
      <c r="V179" s="189">
        <f t="shared" si="33"/>
        <v>0</v>
      </c>
      <c r="W179" s="212"/>
      <c r="X179" s="182"/>
      <c r="Y179" s="182"/>
      <c r="AB179" s="99">
        <f>Раздел2!G180</f>
        <v>0</v>
      </c>
      <c r="AC179" s="99">
        <f>Раздел2!D180</f>
        <v>0</v>
      </c>
    </row>
    <row r="180" spans="2:29" ht="21" x14ac:dyDescent="0.25">
      <c r="B180" s="130" t="s">
        <v>420</v>
      </c>
      <c r="C180" s="199" t="s">
        <v>429</v>
      </c>
      <c r="D180" s="189">
        <f t="shared" si="27"/>
        <v>0</v>
      </c>
      <c r="E180" s="189">
        <f t="shared" si="28"/>
        <v>0</v>
      </c>
      <c r="F180" s="208"/>
      <c r="G180" s="361"/>
      <c r="H180" s="201"/>
      <c r="I180" s="189">
        <f t="shared" si="29"/>
        <v>0</v>
      </c>
      <c r="J180" s="208"/>
      <c r="K180" s="361"/>
      <c r="L180" s="201"/>
      <c r="M180" s="188">
        <f t="shared" si="30"/>
        <v>0</v>
      </c>
      <c r="N180" s="188">
        <f t="shared" si="31"/>
        <v>0</v>
      </c>
      <c r="O180" s="214"/>
      <c r="P180" s="182"/>
      <c r="Q180" s="326"/>
      <c r="R180" s="189">
        <f t="shared" si="32"/>
        <v>0</v>
      </c>
      <c r="S180" s="214"/>
      <c r="T180" s="182"/>
      <c r="U180" s="326"/>
      <c r="V180" s="189">
        <f t="shared" si="33"/>
        <v>0</v>
      </c>
      <c r="W180" s="212"/>
      <c r="X180" s="182"/>
      <c r="Y180" s="182"/>
      <c r="AB180" s="99">
        <f>Раздел2!G181</f>
        <v>0</v>
      </c>
      <c r="AC180" s="99">
        <f>Раздел2!D181</f>
        <v>0</v>
      </c>
    </row>
    <row r="181" spans="2:29" ht="21" x14ac:dyDescent="0.25">
      <c r="B181" s="130" t="s">
        <v>422</v>
      </c>
      <c r="C181" s="199" t="s">
        <v>431</v>
      </c>
      <c r="D181" s="189">
        <f t="shared" si="27"/>
        <v>0</v>
      </c>
      <c r="E181" s="189">
        <f t="shared" si="28"/>
        <v>0</v>
      </c>
      <c r="F181" s="208"/>
      <c r="G181" s="361"/>
      <c r="H181" s="201"/>
      <c r="I181" s="189">
        <f t="shared" si="29"/>
        <v>0</v>
      </c>
      <c r="J181" s="208"/>
      <c r="K181" s="361"/>
      <c r="L181" s="201"/>
      <c r="M181" s="188">
        <f t="shared" si="30"/>
        <v>0</v>
      </c>
      <c r="N181" s="188">
        <f t="shared" si="31"/>
        <v>0</v>
      </c>
      <c r="O181" s="214"/>
      <c r="P181" s="182"/>
      <c r="Q181" s="326"/>
      <c r="R181" s="189">
        <f t="shared" si="32"/>
        <v>0</v>
      </c>
      <c r="S181" s="214"/>
      <c r="T181" s="182"/>
      <c r="U181" s="326"/>
      <c r="V181" s="189">
        <f t="shared" si="33"/>
        <v>0</v>
      </c>
      <c r="W181" s="212"/>
      <c r="X181" s="182"/>
      <c r="Y181" s="182"/>
      <c r="AB181" s="99">
        <f>Раздел2!G182</f>
        <v>0</v>
      </c>
      <c r="AC181" s="99">
        <f>Раздел2!D182</f>
        <v>0</v>
      </c>
    </row>
    <row r="182" spans="2:29" ht="15.75" customHeight="1" x14ac:dyDescent="0.25">
      <c r="B182" s="130" t="s">
        <v>424</v>
      </c>
      <c r="C182" s="199" t="s">
        <v>433</v>
      </c>
      <c r="D182" s="189">
        <f t="shared" si="27"/>
        <v>0</v>
      </c>
      <c r="E182" s="189">
        <f t="shared" si="28"/>
        <v>0</v>
      </c>
      <c r="F182" s="208"/>
      <c r="G182" s="361"/>
      <c r="H182" s="201"/>
      <c r="I182" s="189">
        <f t="shared" si="29"/>
        <v>0</v>
      </c>
      <c r="J182" s="208"/>
      <c r="K182" s="361"/>
      <c r="L182" s="201"/>
      <c r="M182" s="188">
        <f t="shared" si="30"/>
        <v>0</v>
      </c>
      <c r="N182" s="188">
        <f t="shared" si="31"/>
        <v>0</v>
      </c>
      <c r="O182" s="214"/>
      <c r="P182" s="182"/>
      <c r="Q182" s="326"/>
      <c r="R182" s="189">
        <f t="shared" si="32"/>
        <v>0</v>
      </c>
      <c r="S182" s="214"/>
      <c r="T182" s="182"/>
      <c r="U182" s="326"/>
      <c r="V182" s="189">
        <f t="shared" si="33"/>
        <v>0</v>
      </c>
      <c r="W182" s="212"/>
      <c r="X182" s="182"/>
      <c r="Y182" s="182"/>
      <c r="AB182" s="99">
        <f>Раздел2!G183</f>
        <v>0</v>
      </c>
      <c r="AC182" s="99">
        <f>Раздел2!D183</f>
        <v>0</v>
      </c>
    </row>
    <row r="183" spans="2:29" ht="15.75" customHeight="1" x14ac:dyDescent="0.25">
      <c r="B183" s="130" t="s">
        <v>426</v>
      </c>
      <c r="C183" s="199" t="s">
        <v>435</v>
      </c>
      <c r="D183" s="189">
        <f t="shared" si="27"/>
        <v>0</v>
      </c>
      <c r="E183" s="189">
        <f t="shared" si="28"/>
        <v>0</v>
      </c>
      <c r="F183" s="208"/>
      <c r="G183" s="361"/>
      <c r="H183" s="201"/>
      <c r="I183" s="189">
        <f t="shared" si="29"/>
        <v>0</v>
      </c>
      <c r="J183" s="208"/>
      <c r="K183" s="361"/>
      <c r="L183" s="201"/>
      <c r="M183" s="188">
        <f t="shared" si="30"/>
        <v>0</v>
      </c>
      <c r="N183" s="188">
        <f t="shared" si="31"/>
        <v>0</v>
      </c>
      <c r="O183" s="214"/>
      <c r="P183" s="182"/>
      <c r="Q183" s="326"/>
      <c r="R183" s="189">
        <f t="shared" si="32"/>
        <v>0</v>
      </c>
      <c r="S183" s="214"/>
      <c r="T183" s="182"/>
      <c r="U183" s="326"/>
      <c r="V183" s="189">
        <f t="shared" si="33"/>
        <v>0</v>
      </c>
      <c r="W183" s="214"/>
      <c r="X183" s="182"/>
      <c r="Y183" s="182"/>
      <c r="AB183" s="99">
        <f>Раздел2!G184</f>
        <v>0</v>
      </c>
      <c r="AC183" s="99">
        <f>Раздел2!D184</f>
        <v>0</v>
      </c>
    </row>
    <row r="184" spans="2:29" ht="15.75" customHeight="1" x14ac:dyDescent="0.25">
      <c r="B184" s="130" t="s">
        <v>428</v>
      </c>
      <c r="C184" s="199" t="s">
        <v>437</v>
      </c>
      <c r="D184" s="189">
        <f t="shared" si="27"/>
        <v>0</v>
      </c>
      <c r="E184" s="189">
        <f t="shared" si="28"/>
        <v>0</v>
      </c>
      <c r="F184" s="213"/>
      <c r="G184" s="83"/>
      <c r="H184" s="202"/>
      <c r="I184" s="189">
        <f t="shared" si="29"/>
        <v>0</v>
      </c>
      <c r="J184" s="213"/>
      <c r="K184" s="83"/>
      <c r="L184" s="202"/>
      <c r="M184" s="188">
        <f t="shared" si="30"/>
        <v>0</v>
      </c>
      <c r="N184" s="189">
        <f t="shared" si="31"/>
        <v>0</v>
      </c>
      <c r="O184" s="323"/>
      <c r="P184" s="309"/>
      <c r="Q184" s="327"/>
      <c r="R184" s="189">
        <f t="shared" si="32"/>
        <v>0</v>
      </c>
      <c r="S184" s="323"/>
      <c r="T184" s="309"/>
      <c r="U184" s="327"/>
      <c r="V184" s="189">
        <f t="shared" si="33"/>
        <v>0</v>
      </c>
      <c r="W184" s="214"/>
      <c r="X184" s="182"/>
      <c r="Y184" s="182"/>
      <c r="AB184" s="99">
        <f>Раздел2!G185</f>
        <v>0</v>
      </c>
      <c r="AC184" s="99">
        <f>Раздел2!D185</f>
        <v>0</v>
      </c>
    </row>
    <row r="185" spans="2:29" x14ac:dyDescent="0.25">
      <c r="B185" s="79" t="s">
        <v>430</v>
      </c>
      <c r="C185" s="199" t="s">
        <v>439</v>
      </c>
      <c r="D185" s="189">
        <f t="shared" si="27"/>
        <v>0</v>
      </c>
      <c r="E185" s="189">
        <f t="shared" si="28"/>
        <v>0</v>
      </c>
      <c r="F185" s="213"/>
      <c r="G185" s="83"/>
      <c r="H185" s="202"/>
      <c r="I185" s="189">
        <f t="shared" si="29"/>
        <v>0</v>
      </c>
      <c r="J185" s="213"/>
      <c r="K185" s="83"/>
      <c r="L185" s="202"/>
      <c r="M185" s="188">
        <f t="shared" si="30"/>
        <v>0</v>
      </c>
      <c r="N185" s="188">
        <f t="shared" si="31"/>
        <v>0</v>
      </c>
      <c r="O185" s="323"/>
      <c r="P185" s="309"/>
      <c r="Q185" s="327"/>
      <c r="R185" s="189">
        <f t="shared" si="32"/>
        <v>0</v>
      </c>
      <c r="S185" s="323"/>
      <c r="T185" s="309"/>
      <c r="U185" s="327"/>
      <c r="V185" s="189">
        <f t="shared" si="33"/>
        <v>0</v>
      </c>
      <c r="W185" s="214"/>
      <c r="X185" s="182"/>
      <c r="Y185" s="182"/>
      <c r="AB185" s="99">
        <f>Раздел2!G186</f>
        <v>0</v>
      </c>
      <c r="AC185" s="99">
        <f>Раздел2!D186</f>
        <v>0</v>
      </c>
    </row>
    <row r="186" spans="2:29" ht="15.75" customHeight="1" x14ac:dyDescent="0.25">
      <c r="B186" s="79" t="s">
        <v>432</v>
      </c>
      <c r="C186" s="199" t="s">
        <v>441</v>
      </c>
      <c r="D186" s="189">
        <f t="shared" si="27"/>
        <v>0</v>
      </c>
      <c r="E186" s="189">
        <f t="shared" si="28"/>
        <v>0</v>
      </c>
      <c r="F186" s="208"/>
      <c r="G186" s="361"/>
      <c r="H186" s="201"/>
      <c r="I186" s="189">
        <f t="shared" si="29"/>
        <v>0</v>
      </c>
      <c r="J186" s="208"/>
      <c r="K186" s="361"/>
      <c r="L186" s="201"/>
      <c r="M186" s="188">
        <f t="shared" si="30"/>
        <v>0</v>
      </c>
      <c r="N186" s="188">
        <f t="shared" si="31"/>
        <v>0</v>
      </c>
      <c r="O186" s="214"/>
      <c r="P186" s="182"/>
      <c r="Q186" s="326"/>
      <c r="R186" s="189">
        <f t="shared" si="32"/>
        <v>0</v>
      </c>
      <c r="S186" s="214"/>
      <c r="T186" s="182"/>
      <c r="U186" s="326"/>
      <c r="V186" s="189">
        <f t="shared" si="33"/>
        <v>0</v>
      </c>
      <c r="W186" s="214"/>
      <c r="X186" s="182"/>
      <c r="Y186" s="182"/>
      <c r="AB186" s="99">
        <f>Раздел2!G187</f>
        <v>0</v>
      </c>
      <c r="AC186" s="99">
        <f>Раздел2!D187</f>
        <v>0</v>
      </c>
    </row>
    <row r="187" spans="2:29" ht="15.75" customHeight="1" x14ac:dyDescent="0.25">
      <c r="B187" s="79" t="s">
        <v>434</v>
      </c>
      <c r="C187" s="199" t="s">
        <v>443</v>
      </c>
      <c r="D187" s="189">
        <f t="shared" si="27"/>
        <v>0</v>
      </c>
      <c r="E187" s="189">
        <f t="shared" si="28"/>
        <v>0</v>
      </c>
      <c r="F187" s="218"/>
      <c r="G187" s="362"/>
      <c r="H187" s="217"/>
      <c r="I187" s="189">
        <f t="shared" si="29"/>
        <v>0</v>
      </c>
      <c r="J187" s="218"/>
      <c r="K187" s="362"/>
      <c r="L187" s="217"/>
      <c r="M187" s="188">
        <f t="shared" si="30"/>
        <v>0</v>
      </c>
      <c r="N187" s="188">
        <f t="shared" si="31"/>
        <v>0</v>
      </c>
      <c r="O187" s="287"/>
      <c r="P187" s="190"/>
      <c r="Q187" s="288"/>
      <c r="R187" s="189">
        <f t="shared" si="32"/>
        <v>0</v>
      </c>
      <c r="S187" s="287"/>
      <c r="T187" s="190"/>
      <c r="U187" s="288"/>
      <c r="V187" s="189">
        <f t="shared" si="33"/>
        <v>0</v>
      </c>
      <c r="W187" s="287"/>
      <c r="X187" s="190"/>
      <c r="Y187" s="190"/>
      <c r="AB187" s="99">
        <f>Раздел2!G188</f>
        <v>0</v>
      </c>
      <c r="AC187" s="99">
        <f>Раздел2!D188</f>
        <v>0</v>
      </c>
    </row>
    <row r="188" spans="2:29" ht="15.75" customHeight="1" x14ac:dyDescent="0.25">
      <c r="B188" s="79" t="s">
        <v>436</v>
      </c>
      <c r="C188" s="199" t="s">
        <v>445</v>
      </c>
      <c r="D188" s="189">
        <f t="shared" si="27"/>
        <v>0</v>
      </c>
      <c r="E188" s="189">
        <f t="shared" si="28"/>
        <v>0</v>
      </c>
      <c r="F188" s="189">
        <f>SUM(F189:F193)</f>
        <v>0</v>
      </c>
      <c r="G188" s="189">
        <f t="shared" ref="G188:Y188" si="36">SUM(G189:G193)</f>
        <v>0</v>
      </c>
      <c r="H188" s="189">
        <f t="shared" si="36"/>
        <v>0</v>
      </c>
      <c r="I188" s="189">
        <f t="shared" si="36"/>
        <v>0</v>
      </c>
      <c r="J188" s="189">
        <f t="shared" si="36"/>
        <v>0</v>
      </c>
      <c r="K188" s="189">
        <f t="shared" si="36"/>
        <v>0</v>
      </c>
      <c r="L188" s="189">
        <f t="shared" si="36"/>
        <v>0</v>
      </c>
      <c r="M188" s="189">
        <f t="shared" si="30"/>
        <v>0</v>
      </c>
      <c r="N188" s="189">
        <f t="shared" si="36"/>
        <v>0</v>
      </c>
      <c r="O188" s="189">
        <f t="shared" si="36"/>
        <v>0</v>
      </c>
      <c r="P188" s="189">
        <f t="shared" si="36"/>
        <v>0</v>
      </c>
      <c r="Q188" s="189">
        <f t="shared" si="36"/>
        <v>0</v>
      </c>
      <c r="R188" s="189">
        <f t="shared" si="36"/>
        <v>0</v>
      </c>
      <c r="S188" s="189">
        <f t="shared" si="36"/>
        <v>0</v>
      </c>
      <c r="T188" s="189">
        <f t="shared" si="36"/>
        <v>0</v>
      </c>
      <c r="U188" s="189">
        <f t="shared" si="36"/>
        <v>0</v>
      </c>
      <c r="V188" s="189">
        <f t="shared" si="36"/>
        <v>0</v>
      </c>
      <c r="W188" s="189">
        <f t="shared" si="36"/>
        <v>0</v>
      </c>
      <c r="X188" s="189">
        <f t="shared" si="36"/>
        <v>0</v>
      </c>
      <c r="Y188" s="189">
        <f t="shared" si="36"/>
        <v>0</v>
      </c>
      <c r="AB188" s="99">
        <f>Раздел2!G189</f>
        <v>0</v>
      </c>
      <c r="AC188" s="99">
        <f>Раздел2!D189</f>
        <v>0</v>
      </c>
    </row>
    <row r="189" spans="2:29" ht="21" x14ac:dyDescent="0.25">
      <c r="B189" s="78" t="s">
        <v>438</v>
      </c>
      <c r="C189" s="199" t="s">
        <v>447</v>
      </c>
      <c r="D189" s="189">
        <f t="shared" si="27"/>
        <v>0</v>
      </c>
      <c r="E189" s="189">
        <f t="shared" si="28"/>
        <v>0</v>
      </c>
      <c r="F189" s="209"/>
      <c r="G189" s="193"/>
      <c r="H189" s="222"/>
      <c r="I189" s="189">
        <f t="shared" si="29"/>
        <v>0</v>
      </c>
      <c r="J189" s="209"/>
      <c r="K189" s="193"/>
      <c r="L189" s="222"/>
      <c r="M189" s="188">
        <f t="shared" si="30"/>
        <v>0</v>
      </c>
      <c r="N189" s="188">
        <f t="shared" si="31"/>
        <v>0</v>
      </c>
      <c r="O189" s="324"/>
      <c r="P189" s="192"/>
      <c r="Q189" s="325"/>
      <c r="R189" s="189">
        <f t="shared" si="32"/>
        <v>0</v>
      </c>
      <c r="S189" s="324"/>
      <c r="T189" s="192"/>
      <c r="U189" s="325"/>
      <c r="V189" s="189">
        <f t="shared" si="33"/>
        <v>0</v>
      </c>
      <c r="W189" s="324"/>
      <c r="X189" s="192"/>
      <c r="Y189" s="192"/>
      <c r="AB189" s="99">
        <f>Раздел2!G190</f>
        <v>0</v>
      </c>
      <c r="AC189" s="99">
        <f>Раздел2!D190</f>
        <v>0</v>
      </c>
    </row>
    <row r="190" spans="2:29" ht="15.75" customHeight="1" x14ac:dyDescent="0.25">
      <c r="B190" s="78" t="s">
        <v>440</v>
      </c>
      <c r="C190" s="199" t="s">
        <v>449</v>
      </c>
      <c r="D190" s="189">
        <f t="shared" si="27"/>
        <v>0</v>
      </c>
      <c r="E190" s="189">
        <f t="shared" si="28"/>
        <v>0</v>
      </c>
      <c r="F190" s="208"/>
      <c r="G190" s="361"/>
      <c r="H190" s="201"/>
      <c r="I190" s="189">
        <f t="shared" si="29"/>
        <v>0</v>
      </c>
      <c r="J190" s="208"/>
      <c r="K190" s="361"/>
      <c r="L190" s="201"/>
      <c r="M190" s="188">
        <f t="shared" si="30"/>
        <v>0</v>
      </c>
      <c r="N190" s="188">
        <f t="shared" si="31"/>
        <v>0</v>
      </c>
      <c r="O190" s="214"/>
      <c r="P190" s="182"/>
      <c r="Q190" s="326"/>
      <c r="R190" s="189">
        <f t="shared" si="32"/>
        <v>0</v>
      </c>
      <c r="S190" s="214"/>
      <c r="T190" s="182"/>
      <c r="U190" s="326"/>
      <c r="V190" s="189">
        <f t="shared" si="33"/>
        <v>0</v>
      </c>
      <c r="W190" s="214"/>
      <c r="X190" s="182"/>
      <c r="Y190" s="182"/>
      <c r="AB190" s="99">
        <f>Раздел2!G191</f>
        <v>0</v>
      </c>
      <c r="AC190" s="99">
        <f>Раздел2!D191</f>
        <v>0</v>
      </c>
    </row>
    <row r="191" spans="2:29" ht="15.75" customHeight="1" x14ac:dyDescent="0.25">
      <c r="B191" s="78" t="s">
        <v>442</v>
      </c>
      <c r="C191" s="199" t="s">
        <v>451</v>
      </c>
      <c r="D191" s="189">
        <f t="shared" si="27"/>
        <v>0</v>
      </c>
      <c r="E191" s="189">
        <f t="shared" si="28"/>
        <v>0</v>
      </c>
      <c r="F191" s="208"/>
      <c r="G191" s="361"/>
      <c r="H191" s="201"/>
      <c r="I191" s="189">
        <f t="shared" si="29"/>
        <v>0</v>
      </c>
      <c r="J191" s="208"/>
      <c r="K191" s="361"/>
      <c r="L191" s="201"/>
      <c r="M191" s="188">
        <f t="shared" si="30"/>
        <v>0</v>
      </c>
      <c r="N191" s="188">
        <f t="shared" si="31"/>
        <v>0</v>
      </c>
      <c r="O191" s="214"/>
      <c r="P191" s="182"/>
      <c r="Q191" s="326"/>
      <c r="R191" s="189">
        <f t="shared" si="32"/>
        <v>0</v>
      </c>
      <c r="S191" s="214"/>
      <c r="T191" s="182"/>
      <c r="U191" s="326"/>
      <c r="V191" s="189">
        <f t="shared" si="33"/>
        <v>0</v>
      </c>
      <c r="W191" s="214"/>
      <c r="X191" s="182"/>
      <c r="Y191" s="182"/>
      <c r="AB191" s="99">
        <f>Раздел2!G192</f>
        <v>0</v>
      </c>
      <c r="AC191" s="99">
        <f>Раздел2!D192</f>
        <v>0</v>
      </c>
    </row>
    <row r="192" spans="2:29" ht="15.75" customHeight="1" x14ac:dyDescent="0.25">
      <c r="B192" s="131" t="s">
        <v>444</v>
      </c>
      <c r="C192" s="199" t="s">
        <v>453</v>
      </c>
      <c r="D192" s="189">
        <f t="shared" si="27"/>
        <v>0</v>
      </c>
      <c r="E192" s="189">
        <f t="shared" si="28"/>
        <v>0</v>
      </c>
      <c r="F192" s="208"/>
      <c r="G192" s="361"/>
      <c r="H192" s="201"/>
      <c r="I192" s="189">
        <f t="shared" si="29"/>
        <v>0</v>
      </c>
      <c r="J192" s="208"/>
      <c r="K192" s="361"/>
      <c r="L192" s="201"/>
      <c r="M192" s="188">
        <f t="shared" si="30"/>
        <v>0</v>
      </c>
      <c r="N192" s="188">
        <f t="shared" si="31"/>
        <v>0</v>
      </c>
      <c r="O192" s="214"/>
      <c r="P192" s="182"/>
      <c r="Q192" s="326"/>
      <c r="R192" s="189">
        <f t="shared" si="32"/>
        <v>0</v>
      </c>
      <c r="S192" s="214"/>
      <c r="T192" s="182"/>
      <c r="U192" s="326"/>
      <c r="V192" s="189">
        <f t="shared" si="33"/>
        <v>0</v>
      </c>
      <c r="W192" s="214"/>
      <c r="X192" s="182"/>
      <c r="Y192" s="182"/>
      <c r="AB192" s="99">
        <f>Раздел2!G193</f>
        <v>0</v>
      </c>
      <c r="AC192" s="99">
        <f>Раздел2!D193</f>
        <v>0</v>
      </c>
    </row>
    <row r="193" spans="2:29" ht="15.75" customHeight="1" x14ac:dyDescent="0.25">
      <c r="B193" s="131" t="s">
        <v>446</v>
      </c>
      <c r="C193" s="199" t="s">
        <v>456</v>
      </c>
      <c r="D193" s="189">
        <f t="shared" si="27"/>
        <v>0</v>
      </c>
      <c r="E193" s="189">
        <f t="shared" si="28"/>
        <v>0</v>
      </c>
      <c r="F193" s="208"/>
      <c r="G193" s="361"/>
      <c r="H193" s="201"/>
      <c r="I193" s="189">
        <f t="shared" si="29"/>
        <v>0</v>
      </c>
      <c r="J193" s="208"/>
      <c r="K193" s="361"/>
      <c r="L193" s="201"/>
      <c r="M193" s="188">
        <f t="shared" si="30"/>
        <v>0</v>
      </c>
      <c r="N193" s="188">
        <f t="shared" si="31"/>
        <v>0</v>
      </c>
      <c r="O193" s="214"/>
      <c r="P193" s="182"/>
      <c r="Q193" s="326"/>
      <c r="R193" s="189">
        <f t="shared" si="32"/>
        <v>0</v>
      </c>
      <c r="S193" s="214"/>
      <c r="T193" s="182"/>
      <c r="U193" s="326"/>
      <c r="V193" s="189">
        <f t="shared" si="33"/>
        <v>0</v>
      </c>
      <c r="W193" s="214"/>
      <c r="X193" s="182"/>
      <c r="Y193" s="182"/>
      <c r="AB193" s="99">
        <f>Раздел2!G194</f>
        <v>0</v>
      </c>
      <c r="AC193" s="99">
        <f>Раздел2!D194</f>
        <v>0</v>
      </c>
    </row>
    <row r="194" spans="2:29" ht="15.75" customHeight="1" x14ac:dyDescent="0.25">
      <c r="B194" s="130" t="s">
        <v>448</v>
      </c>
      <c r="C194" s="199" t="s">
        <v>458</v>
      </c>
      <c r="D194" s="189">
        <f t="shared" si="27"/>
        <v>0</v>
      </c>
      <c r="E194" s="189">
        <f t="shared" si="28"/>
        <v>0</v>
      </c>
      <c r="F194" s="208"/>
      <c r="G194" s="361"/>
      <c r="H194" s="201"/>
      <c r="I194" s="189">
        <f t="shared" si="29"/>
        <v>0</v>
      </c>
      <c r="J194" s="208"/>
      <c r="K194" s="361"/>
      <c r="L194" s="201"/>
      <c r="M194" s="188">
        <f t="shared" si="30"/>
        <v>0</v>
      </c>
      <c r="N194" s="188">
        <f t="shared" si="31"/>
        <v>0</v>
      </c>
      <c r="O194" s="214"/>
      <c r="P194" s="182"/>
      <c r="Q194" s="326"/>
      <c r="R194" s="189">
        <f t="shared" si="32"/>
        <v>0</v>
      </c>
      <c r="S194" s="214"/>
      <c r="T194" s="182"/>
      <c r="U194" s="326"/>
      <c r="V194" s="189">
        <f t="shared" si="33"/>
        <v>0</v>
      </c>
      <c r="W194" s="214"/>
      <c r="X194" s="182"/>
      <c r="Y194" s="182"/>
      <c r="AB194" s="99">
        <f>Раздел2!G195</f>
        <v>0</v>
      </c>
      <c r="AC194" s="99">
        <f>Раздел2!D195</f>
        <v>0</v>
      </c>
    </row>
    <row r="195" spans="2:29" ht="15.75" customHeight="1" x14ac:dyDescent="0.25">
      <c r="B195" s="130" t="s">
        <v>450</v>
      </c>
      <c r="C195" s="199" t="s">
        <v>460</v>
      </c>
      <c r="D195" s="189">
        <f t="shared" si="27"/>
        <v>0</v>
      </c>
      <c r="E195" s="189">
        <f t="shared" si="28"/>
        <v>0</v>
      </c>
      <c r="F195" s="208"/>
      <c r="G195" s="361"/>
      <c r="H195" s="201"/>
      <c r="I195" s="189">
        <f t="shared" si="29"/>
        <v>0</v>
      </c>
      <c r="J195" s="208"/>
      <c r="K195" s="361"/>
      <c r="L195" s="201"/>
      <c r="M195" s="188">
        <f t="shared" si="30"/>
        <v>0</v>
      </c>
      <c r="N195" s="188">
        <f t="shared" si="31"/>
        <v>0</v>
      </c>
      <c r="O195" s="214"/>
      <c r="P195" s="182"/>
      <c r="Q195" s="326"/>
      <c r="R195" s="189">
        <f t="shared" si="32"/>
        <v>0</v>
      </c>
      <c r="S195" s="214"/>
      <c r="T195" s="182"/>
      <c r="U195" s="326"/>
      <c r="V195" s="189">
        <f t="shared" si="33"/>
        <v>0</v>
      </c>
      <c r="W195" s="214"/>
      <c r="X195" s="182"/>
      <c r="Y195" s="182"/>
      <c r="AB195" s="99">
        <f>Раздел2!G196</f>
        <v>0</v>
      </c>
      <c r="AC195" s="99">
        <f>Раздел2!D196</f>
        <v>0</v>
      </c>
    </row>
    <row r="196" spans="2:29" ht="15.75" customHeight="1" x14ac:dyDescent="0.25">
      <c r="B196" s="79" t="s">
        <v>452</v>
      </c>
      <c r="C196" s="199" t="s">
        <v>462</v>
      </c>
      <c r="D196" s="189">
        <f t="shared" si="27"/>
        <v>0</v>
      </c>
      <c r="E196" s="189">
        <f t="shared" si="28"/>
        <v>0</v>
      </c>
      <c r="F196" s="213"/>
      <c r="G196" s="83"/>
      <c r="H196" s="202"/>
      <c r="I196" s="189">
        <f t="shared" si="29"/>
        <v>0</v>
      </c>
      <c r="J196" s="213"/>
      <c r="K196" s="83"/>
      <c r="L196" s="202"/>
      <c r="M196" s="188">
        <f t="shared" si="30"/>
        <v>0</v>
      </c>
      <c r="N196" s="189">
        <f t="shared" si="31"/>
        <v>0</v>
      </c>
      <c r="O196" s="323"/>
      <c r="P196" s="309"/>
      <c r="Q196" s="327"/>
      <c r="R196" s="189">
        <f t="shared" si="32"/>
        <v>0</v>
      </c>
      <c r="S196" s="323"/>
      <c r="T196" s="309"/>
      <c r="U196" s="327"/>
      <c r="V196" s="189">
        <f t="shared" si="33"/>
        <v>0</v>
      </c>
      <c r="W196" s="323"/>
      <c r="X196" s="309"/>
      <c r="Y196" s="309"/>
      <c r="AB196" s="99">
        <f>Раздел2!G197</f>
        <v>0</v>
      </c>
      <c r="AC196" s="99">
        <f>Раздел2!D197</f>
        <v>0</v>
      </c>
    </row>
    <row r="197" spans="2:29" x14ac:dyDescent="0.25">
      <c r="B197" s="130" t="s">
        <v>454</v>
      </c>
      <c r="C197" s="199" t="s">
        <v>464</v>
      </c>
      <c r="D197" s="189">
        <f t="shared" si="27"/>
        <v>0</v>
      </c>
      <c r="E197" s="189">
        <f t="shared" si="28"/>
        <v>0</v>
      </c>
      <c r="F197" s="208"/>
      <c r="G197" s="361"/>
      <c r="H197" s="201"/>
      <c r="I197" s="189">
        <f t="shared" si="29"/>
        <v>0</v>
      </c>
      <c r="J197" s="208"/>
      <c r="K197" s="361"/>
      <c r="L197" s="201"/>
      <c r="M197" s="188">
        <f t="shared" si="30"/>
        <v>0</v>
      </c>
      <c r="N197" s="188">
        <f t="shared" si="31"/>
        <v>0</v>
      </c>
      <c r="O197" s="214"/>
      <c r="P197" s="182"/>
      <c r="Q197" s="326"/>
      <c r="R197" s="189">
        <f t="shared" si="32"/>
        <v>0</v>
      </c>
      <c r="S197" s="214"/>
      <c r="T197" s="182"/>
      <c r="U197" s="326"/>
      <c r="V197" s="189">
        <f t="shared" si="33"/>
        <v>0</v>
      </c>
      <c r="W197" s="212"/>
      <c r="X197" s="182"/>
      <c r="Y197" s="182"/>
      <c r="AB197" s="99">
        <f>Раздел2!G198</f>
        <v>0</v>
      </c>
      <c r="AC197" s="99">
        <f>Раздел2!D198</f>
        <v>0</v>
      </c>
    </row>
    <row r="198" spans="2:29" ht="15.75" customHeight="1" x14ac:dyDescent="0.25">
      <c r="B198" s="130" t="s">
        <v>455</v>
      </c>
      <c r="C198" s="199" t="s">
        <v>466</v>
      </c>
      <c r="D198" s="189">
        <f t="shared" si="27"/>
        <v>0</v>
      </c>
      <c r="E198" s="189">
        <f t="shared" si="28"/>
        <v>0</v>
      </c>
      <c r="F198" s="208"/>
      <c r="G198" s="361"/>
      <c r="H198" s="201"/>
      <c r="I198" s="189">
        <f t="shared" si="29"/>
        <v>0</v>
      </c>
      <c r="J198" s="208"/>
      <c r="K198" s="361"/>
      <c r="L198" s="201"/>
      <c r="M198" s="188">
        <f t="shared" si="30"/>
        <v>0</v>
      </c>
      <c r="N198" s="188">
        <f t="shared" si="31"/>
        <v>0</v>
      </c>
      <c r="O198" s="214"/>
      <c r="P198" s="182"/>
      <c r="Q198" s="326"/>
      <c r="R198" s="189">
        <f t="shared" si="32"/>
        <v>0</v>
      </c>
      <c r="S198" s="214"/>
      <c r="T198" s="182"/>
      <c r="U198" s="326"/>
      <c r="V198" s="189">
        <f t="shared" si="33"/>
        <v>0</v>
      </c>
      <c r="W198" s="212"/>
      <c r="X198" s="182"/>
      <c r="Y198" s="182"/>
      <c r="AB198" s="99">
        <f>Раздел2!G199</f>
        <v>0</v>
      </c>
      <c r="AC198" s="99">
        <f>Раздел2!D199</f>
        <v>0</v>
      </c>
    </row>
    <row r="199" spans="2:29" ht="15.75" customHeight="1" x14ac:dyDescent="0.25">
      <c r="B199" s="130" t="s">
        <v>457</v>
      </c>
      <c r="C199" s="199" t="s">
        <v>468</v>
      </c>
      <c r="D199" s="189">
        <f t="shared" si="27"/>
        <v>0</v>
      </c>
      <c r="E199" s="189">
        <f t="shared" si="28"/>
        <v>0</v>
      </c>
      <c r="F199" s="208"/>
      <c r="G199" s="361"/>
      <c r="H199" s="201"/>
      <c r="I199" s="189">
        <f t="shared" si="29"/>
        <v>0</v>
      </c>
      <c r="J199" s="208"/>
      <c r="K199" s="361"/>
      <c r="L199" s="201"/>
      <c r="M199" s="188">
        <f t="shared" si="30"/>
        <v>0</v>
      </c>
      <c r="N199" s="188">
        <f t="shared" si="31"/>
        <v>0</v>
      </c>
      <c r="O199" s="214"/>
      <c r="P199" s="182"/>
      <c r="Q199" s="326"/>
      <c r="R199" s="189">
        <f t="shared" si="32"/>
        <v>0</v>
      </c>
      <c r="S199" s="214"/>
      <c r="T199" s="182"/>
      <c r="U199" s="326"/>
      <c r="V199" s="189">
        <f t="shared" si="33"/>
        <v>0</v>
      </c>
      <c r="W199" s="212"/>
      <c r="X199" s="182"/>
      <c r="Y199" s="182"/>
      <c r="AB199" s="99">
        <f>Раздел2!G200</f>
        <v>0</v>
      </c>
      <c r="AC199" s="99">
        <f>Раздел2!D200</f>
        <v>0</v>
      </c>
    </row>
    <row r="200" spans="2:29" ht="15.75" customHeight="1" x14ac:dyDescent="0.25">
      <c r="B200" s="130" t="s">
        <v>459</v>
      </c>
      <c r="C200" s="199" t="s">
        <v>470</v>
      </c>
      <c r="D200" s="189">
        <f t="shared" si="27"/>
        <v>0</v>
      </c>
      <c r="E200" s="189">
        <f t="shared" si="28"/>
        <v>0</v>
      </c>
      <c r="F200" s="218"/>
      <c r="G200" s="362"/>
      <c r="H200" s="217"/>
      <c r="I200" s="189">
        <f t="shared" si="29"/>
        <v>0</v>
      </c>
      <c r="J200" s="218"/>
      <c r="K200" s="362"/>
      <c r="L200" s="217"/>
      <c r="M200" s="188">
        <f t="shared" si="30"/>
        <v>0</v>
      </c>
      <c r="N200" s="188">
        <f t="shared" si="31"/>
        <v>0</v>
      </c>
      <c r="O200" s="287"/>
      <c r="P200" s="190"/>
      <c r="Q200" s="288"/>
      <c r="R200" s="189">
        <f t="shared" si="32"/>
        <v>0</v>
      </c>
      <c r="S200" s="287"/>
      <c r="T200" s="190"/>
      <c r="U200" s="288"/>
      <c r="V200" s="189">
        <f t="shared" si="33"/>
        <v>0</v>
      </c>
      <c r="W200" s="282"/>
      <c r="X200" s="190"/>
      <c r="Y200" s="190"/>
      <c r="AB200" s="99">
        <f>Раздел2!G201</f>
        <v>0</v>
      </c>
      <c r="AC200" s="99">
        <f>Раздел2!D201</f>
        <v>0</v>
      </c>
    </row>
    <row r="201" spans="2:29" ht="15.75" customHeight="1" x14ac:dyDescent="0.25">
      <c r="B201" s="130" t="s">
        <v>461</v>
      </c>
      <c r="C201" s="199" t="s">
        <v>472</v>
      </c>
      <c r="D201" s="189">
        <f t="shared" ref="D201:D264" si="37">SUM(E201,I201)</f>
        <v>0</v>
      </c>
      <c r="E201" s="189">
        <f t="shared" ref="E201:E264" si="38">SUM(F201:H201)</f>
        <v>0</v>
      </c>
      <c r="F201" s="189">
        <f>SUM(F202:F205)</f>
        <v>0</v>
      </c>
      <c r="G201" s="189">
        <f t="shared" ref="G201:Y201" si="39">SUM(G202:G205)</f>
        <v>0</v>
      </c>
      <c r="H201" s="189">
        <f t="shared" si="39"/>
        <v>0</v>
      </c>
      <c r="I201" s="189">
        <f t="shared" si="39"/>
        <v>0</v>
      </c>
      <c r="J201" s="189">
        <f t="shared" si="39"/>
        <v>0</v>
      </c>
      <c r="K201" s="189">
        <f t="shared" si="39"/>
        <v>0</v>
      </c>
      <c r="L201" s="189">
        <f t="shared" si="39"/>
        <v>0</v>
      </c>
      <c r="M201" s="189">
        <f t="shared" ref="M201:M264" si="40">SUM(N201,V201)</f>
        <v>0</v>
      </c>
      <c r="N201" s="189">
        <f t="shared" si="39"/>
        <v>0</v>
      </c>
      <c r="O201" s="189">
        <f t="shared" si="39"/>
        <v>0</v>
      </c>
      <c r="P201" s="189">
        <f t="shared" si="39"/>
        <v>0</v>
      </c>
      <c r="Q201" s="189">
        <f t="shared" si="39"/>
        <v>0</v>
      </c>
      <c r="R201" s="189">
        <f t="shared" si="39"/>
        <v>0</v>
      </c>
      <c r="S201" s="189">
        <f t="shared" si="39"/>
        <v>0</v>
      </c>
      <c r="T201" s="189">
        <f t="shared" si="39"/>
        <v>0</v>
      </c>
      <c r="U201" s="189">
        <f t="shared" si="39"/>
        <v>0</v>
      </c>
      <c r="V201" s="189">
        <f t="shared" si="39"/>
        <v>0</v>
      </c>
      <c r="W201" s="189">
        <f t="shared" si="39"/>
        <v>0</v>
      </c>
      <c r="X201" s="189">
        <f t="shared" si="39"/>
        <v>0</v>
      </c>
      <c r="Y201" s="189">
        <f t="shared" si="39"/>
        <v>0</v>
      </c>
      <c r="AB201" s="99">
        <f>Раздел2!G202</f>
        <v>0</v>
      </c>
      <c r="AC201" s="99">
        <f>Раздел2!D202</f>
        <v>0</v>
      </c>
    </row>
    <row r="202" spans="2:29" ht="21" x14ac:dyDescent="0.25">
      <c r="B202" s="131" t="s">
        <v>463</v>
      </c>
      <c r="C202" s="199" t="s">
        <v>474</v>
      </c>
      <c r="D202" s="189">
        <f t="shared" si="37"/>
        <v>0</v>
      </c>
      <c r="E202" s="189">
        <f t="shared" si="38"/>
        <v>0</v>
      </c>
      <c r="F202" s="209"/>
      <c r="G202" s="193"/>
      <c r="H202" s="222"/>
      <c r="I202" s="189">
        <f t="shared" ref="I202:I264" si="41">SUM(J202:L202)</f>
        <v>0</v>
      </c>
      <c r="J202" s="209"/>
      <c r="K202" s="193"/>
      <c r="L202" s="222"/>
      <c r="M202" s="188">
        <f t="shared" si="40"/>
        <v>0</v>
      </c>
      <c r="N202" s="188">
        <f t="shared" ref="N202:N264" si="42">SUM(O202:Q202)</f>
        <v>0</v>
      </c>
      <c r="O202" s="324"/>
      <c r="P202" s="192"/>
      <c r="Q202" s="325"/>
      <c r="R202" s="189">
        <f t="shared" ref="R202:R264" si="43">SUM(S202:U202)</f>
        <v>0</v>
      </c>
      <c r="S202" s="324"/>
      <c r="T202" s="192"/>
      <c r="U202" s="325"/>
      <c r="V202" s="189">
        <f t="shared" ref="V202:V264" si="44">SUM(W202:Y202)</f>
        <v>0</v>
      </c>
      <c r="W202" s="284"/>
      <c r="X202" s="192"/>
      <c r="Y202" s="192"/>
      <c r="AB202" s="99">
        <f>Раздел2!G203</f>
        <v>0</v>
      </c>
      <c r="AC202" s="99">
        <f>Раздел2!D203</f>
        <v>0</v>
      </c>
    </row>
    <row r="203" spans="2:29" x14ac:dyDescent="0.25">
      <c r="B203" s="131" t="s">
        <v>465</v>
      </c>
      <c r="C203" s="199" t="s">
        <v>476</v>
      </c>
      <c r="D203" s="189">
        <f t="shared" si="37"/>
        <v>0</v>
      </c>
      <c r="E203" s="189">
        <f t="shared" si="38"/>
        <v>0</v>
      </c>
      <c r="F203" s="213"/>
      <c r="G203" s="83"/>
      <c r="H203" s="202"/>
      <c r="I203" s="189">
        <f t="shared" si="41"/>
        <v>0</v>
      </c>
      <c r="J203" s="213"/>
      <c r="K203" s="83"/>
      <c r="L203" s="202"/>
      <c r="M203" s="188">
        <f t="shared" si="40"/>
        <v>0</v>
      </c>
      <c r="N203" s="189">
        <f t="shared" si="42"/>
        <v>0</v>
      </c>
      <c r="O203" s="323"/>
      <c r="P203" s="309"/>
      <c r="Q203" s="327"/>
      <c r="R203" s="189">
        <f t="shared" si="43"/>
        <v>0</v>
      </c>
      <c r="S203" s="323"/>
      <c r="T203" s="309"/>
      <c r="U203" s="327"/>
      <c r="V203" s="189">
        <f t="shared" si="44"/>
        <v>0</v>
      </c>
      <c r="W203" s="323"/>
      <c r="X203" s="309"/>
      <c r="Y203" s="309"/>
      <c r="AB203" s="99">
        <f>Раздел2!G204</f>
        <v>0</v>
      </c>
      <c r="AC203" s="99">
        <f>Раздел2!D204</f>
        <v>0</v>
      </c>
    </row>
    <row r="204" spans="2:29" x14ac:dyDescent="0.25">
      <c r="B204" s="131" t="s">
        <v>467</v>
      </c>
      <c r="C204" s="199" t="s">
        <v>478</v>
      </c>
      <c r="D204" s="189">
        <f t="shared" si="37"/>
        <v>0</v>
      </c>
      <c r="E204" s="189">
        <f t="shared" si="38"/>
        <v>0</v>
      </c>
      <c r="F204" s="213"/>
      <c r="G204" s="83"/>
      <c r="H204" s="202"/>
      <c r="I204" s="189">
        <f t="shared" si="41"/>
        <v>0</v>
      </c>
      <c r="J204" s="213"/>
      <c r="K204" s="83"/>
      <c r="L204" s="202"/>
      <c r="M204" s="188">
        <f t="shared" si="40"/>
        <v>0</v>
      </c>
      <c r="N204" s="188">
        <f t="shared" si="42"/>
        <v>0</v>
      </c>
      <c r="O204" s="323"/>
      <c r="P204" s="309"/>
      <c r="Q204" s="327"/>
      <c r="R204" s="189">
        <f t="shared" si="43"/>
        <v>0</v>
      </c>
      <c r="S204" s="323"/>
      <c r="T204" s="309"/>
      <c r="U204" s="327"/>
      <c r="V204" s="189">
        <f t="shared" si="44"/>
        <v>0</v>
      </c>
      <c r="W204" s="214"/>
      <c r="X204" s="182"/>
      <c r="Y204" s="182"/>
      <c r="AB204" s="99">
        <f>Раздел2!G205</f>
        <v>0</v>
      </c>
      <c r="AC204" s="99">
        <f>Раздел2!D205</f>
        <v>0</v>
      </c>
    </row>
    <row r="205" spans="2:29" ht="15.75" customHeight="1" x14ac:dyDescent="0.25">
      <c r="B205" s="131" t="s">
        <v>469</v>
      </c>
      <c r="C205" s="199" t="s">
        <v>480</v>
      </c>
      <c r="D205" s="189">
        <f t="shared" si="37"/>
        <v>0</v>
      </c>
      <c r="E205" s="189">
        <f t="shared" si="38"/>
        <v>0</v>
      </c>
      <c r="F205" s="208"/>
      <c r="G205" s="361"/>
      <c r="H205" s="201"/>
      <c r="I205" s="189">
        <f t="shared" si="41"/>
        <v>0</v>
      </c>
      <c r="J205" s="208"/>
      <c r="K205" s="361"/>
      <c r="L205" s="201"/>
      <c r="M205" s="188">
        <f t="shared" si="40"/>
        <v>0</v>
      </c>
      <c r="N205" s="188">
        <f t="shared" si="42"/>
        <v>0</v>
      </c>
      <c r="O205" s="214"/>
      <c r="P205" s="182"/>
      <c r="Q205" s="326"/>
      <c r="R205" s="189">
        <f t="shared" si="43"/>
        <v>0</v>
      </c>
      <c r="S205" s="214"/>
      <c r="T205" s="182"/>
      <c r="U205" s="326"/>
      <c r="V205" s="189">
        <f t="shared" si="44"/>
        <v>0</v>
      </c>
      <c r="W205" s="214"/>
      <c r="X205" s="182"/>
      <c r="Y205" s="182"/>
      <c r="AB205" s="99">
        <f>Раздел2!G206</f>
        <v>0</v>
      </c>
      <c r="AC205" s="99">
        <f>Раздел2!D206</f>
        <v>0</v>
      </c>
    </row>
    <row r="206" spans="2:29" ht="15.75" customHeight="1" x14ac:dyDescent="0.25">
      <c r="B206" s="130" t="s">
        <v>471</v>
      </c>
      <c r="C206" s="199" t="s">
        <v>482</v>
      </c>
      <c r="D206" s="189">
        <f t="shared" si="37"/>
        <v>0</v>
      </c>
      <c r="E206" s="189">
        <f t="shared" si="38"/>
        <v>0</v>
      </c>
      <c r="F206" s="208"/>
      <c r="G206" s="361"/>
      <c r="H206" s="201"/>
      <c r="I206" s="189">
        <f t="shared" si="41"/>
        <v>0</v>
      </c>
      <c r="J206" s="208"/>
      <c r="K206" s="361"/>
      <c r="L206" s="201"/>
      <c r="M206" s="188">
        <f t="shared" si="40"/>
        <v>0</v>
      </c>
      <c r="N206" s="188">
        <f t="shared" si="42"/>
        <v>0</v>
      </c>
      <c r="O206" s="214"/>
      <c r="P206" s="182"/>
      <c r="Q206" s="326"/>
      <c r="R206" s="189">
        <f t="shared" si="43"/>
        <v>0</v>
      </c>
      <c r="S206" s="214"/>
      <c r="T206" s="182"/>
      <c r="U206" s="326"/>
      <c r="V206" s="189">
        <f t="shared" si="44"/>
        <v>0</v>
      </c>
      <c r="W206" s="214"/>
      <c r="X206" s="182"/>
      <c r="Y206" s="182"/>
      <c r="AB206" s="99">
        <f>Раздел2!G207</f>
        <v>0</v>
      </c>
      <c r="AC206" s="99">
        <f>Раздел2!D207</f>
        <v>0</v>
      </c>
    </row>
    <row r="207" spans="2:29" ht="15.75" customHeight="1" x14ac:dyDescent="0.25">
      <c r="B207" s="130" t="s">
        <v>473</v>
      </c>
      <c r="C207" s="199" t="s">
        <v>484</v>
      </c>
      <c r="D207" s="189">
        <f t="shared" si="37"/>
        <v>0</v>
      </c>
      <c r="E207" s="189">
        <f t="shared" si="38"/>
        <v>0</v>
      </c>
      <c r="F207" s="218"/>
      <c r="G207" s="362"/>
      <c r="H207" s="217"/>
      <c r="I207" s="189">
        <f t="shared" si="41"/>
        <v>0</v>
      </c>
      <c r="J207" s="218"/>
      <c r="K207" s="362"/>
      <c r="L207" s="217"/>
      <c r="M207" s="188">
        <f t="shared" si="40"/>
        <v>0</v>
      </c>
      <c r="N207" s="188">
        <f t="shared" si="42"/>
        <v>0</v>
      </c>
      <c r="O207" s="287"/>
      <c r="P207" s="190"/>
      <c r="Q207" s="288"/>
      <c r="R207" s="189">
        <f t="shared" si="43"/>
        <v>0</v>
      </c>
      <c r="S207" s="287"/>
      <c r="T207" s="190"/>
      <c r="U207" s="288"/>
      <c r="V207" s="189">
        <f t="shared" si="44"/>
        <v>0</v>
      </c>
      <c r="W207" s="287"/>
      <c r="X207" s="190"/>
      <c r="Y207" s="190"/>
      <c r="AB207" s="99">
        <f>Раздел2!G208</f>
        <v>0</v>
      </c>
      <c r="AC207" s="99">
        <f>Раздел2!D208</f>
        <v>0</v>
      </c>
    </row>
    <row r="208" spans="2:29" ht="15.75" customHeight="1" x14ac:dyDescent="0.25">
      <c r="B208" s="130" t="s">
        <v>475</v>
      </c>
      <c r="C208" s="199" t="s">
        <v>486</v>
      </c>
      <c r="D208" s="189">
        <f t="shared" si="37"/>
        <v>0</v>
      </c>
      <c r="E208" s="189">
        <f t="shared" si="38"/>
        <v>0</v>
      </c>
      <c r="F208" s="189">
        <f>SUM(F209:F211)</f>
        <v>0</v>
      </c>
      <c r="G208" s="189">
        <f t="shared" ref="G208:Y208" si="45">SUM(G209:G211)</f>
        <v>0</v>
      </c>
      <c r="H208" s="189">
        <f t="shared" si="45"/>
        <v>0</v>
      </c>
      <c r="I208" s="189">
        <f t="shared" si="45"/>
        <v>0</v>
      </c>
      <c r="J208" s="189">
        <f t="shared" si="45"/>
        <v>0</v>
      </c>
      <c r="K208" s="189">
        <f t="shared" si="45"/>
        <v>0</v>
      </c>
      <c r="L208" s="189">
        <f t="shared" si="45"/>
        <v>0</v>
      </c>
      <c r="M208" s="189">
        <f t="shared" si="40"/>
        <v>0</v>
      </c>
      <c r="N208" s="189">
        <f t="shared" si="45"/>
        <v>0</v>
      </c>
      <c r="O208" s="189">
        <f t="shared" si="45"/>
        <v>0</v>
      </c>
      <c r="P208" s="189">
        <f t="shared" si="45"/>
        <v>0</v>
      </c>
      <c r="Q208" s="189">
        <f t="shared" si="45"/>
        <v>0</v>
      </c>
      <c r="R208" s="189">
        <f t="shared" si="45"/>
        <v>0</v>
      </c>
      <c r="S208" s="189">
        <f t="shared" si="45"/>
        <v>0</v>
      </c>
      <c r="T208" s="189">
        <f t="shared" si="45"/>
        <v>0</v>
      </c>
      <c r="U208" s="189">
        <f t="shared" si="45"/>
        <v>0</v>
      </c>
      <c r="V208" s="189">
        <f t="shared" si="45"/>
        <v>0</v>
      </c>
      <c r="W208" s="189">
        <f t="shared" si="45"/>
        <v>0</v>
      </c>
      <c r="X208" s="189">
        <f t="shared" si="45"/>
        <v>0</v>
      </c>
      <c r="Y208" s="189">
        <f t="shared" si="45"/>
        <v>0</v>
      </c>
      <c r="AB208" s="99">
        <f>Раздел2!G209</f>
        <v>0</v>
      </c>
      <c r="AC208" s="99">
        <f>Раздел2!D209</f>
        <v>0</v>
      </c>
    </row>
    <row r="209" spans="2:29" ht="21" x14ac:dyDescent="0.25">
      <c r="B209" s="131" t="s">
        <v>477</v>
      </c>
      <c r="C209" s="199" t="s">
        <v>488</v>
      </c>
      <c r="D209" s="189">
        <f t="shared" si="37"/>
        <v>0</v>
      </c>
      <c r="E209" s="189">
        <f t="shared" si="38"/>
        <v>0</v>
      </c>
      <c r="F209" s="209"/>
      <c r="G209" s="193"/>
      <c r="H209" s="222"/>
      <c r="I209" s="189">
        <f t="shared" si="41"/>
        <v>0</v>
      </c>
      <c r="J209" s="209"/>
      <c r="K209" s="193"/>
      <c r="L209" s="222"/>
      <c r="M209" s="188">
        <f t="shared" si="40"/>
        <v>0</v>
      </c>
      <c r="N209" s="188">
        <f t="shared" si="42"/>
        <v>0</v>
      </c>
      <c r="O209" s="324"/>
      <c r="P209" s="192"/>
      <c r="Q209" s="325"/>
      <c r="R209" s="189">
        <f t="shared" si="43"/>
        <v>0</v>
      </c>
      <c r="S209" s="324"/>
      <c r="T209" s="192"/>
      <c r="U209" s="325"/>
      <c r="V209" s="189">
        <f t="shared" si="44"/>
        <v>0</v>
      </c>
      <c r="W209" s="324"/>
      <c r="X209" s="192"/>
      <c r="Y209" s="192"/>
      <c r="AB209" s="99">
        <f>Раздел2!G210</f>
        <v>0</v>
      </c>
      <c r="AC209" s="99">
        <f>Раздел2!D210</f>
        <v>0</v>
      </c>
    </row>
    <row r="210" spans="2:29" ht="15.75" customHeight="1" x14ac:dyDescent="0.25">
      <c r="B210" s="130" t="s">
        <v>479</v>
      </c>
      <c r="C210" s="199" t="s">
        <v>490</v>
      </c>
      <c r="D210" s="189">
        <f t="shared" si="37"/>
        <v>0</v>
      </c>
      <c r="E210" s="189">
        <f t="shared" si="38"/>
        <v>0</v>
      </c>
      <c r="F210" s="208"/>
      <c r="G210" s="361"/>
      <c r="H210" s="201"/>
      <c r="I210" s="189">
        <f t="shared" si="41"/>
        <v>0</v>
      </c>
      <c r="J210" s="208"/>
      <c r="K210" s="361"/>
      <c r="L210" s="201"/>
      <c r="M210" s="188">
        <f t="shared" si="40"/>
        <v>0</v>
      </c>
      <c r="N210" s="188">
        <f t="shared" si="42"/>
        <v>0</v>
      </c>
      <c r="O210" s="214"/>
      <c r="P210" s="182"/>
      <c r="Q210" s="326"/>
      <c r="R210" s="189">
        <f t="shared" si="43"/>
        <v>0</v>
      </c>
      <c r="S210" s="214"/>
      <c r="T210" s="182"/>
      <c r="U210" s="326"/>
      <c r="V210" s="189">
        <f t="shared" si="44"/>
        <v>0</v>
      </c>
      <c r="W210" s="214"/>
      <c r="X210" s="182"/>
      <c r="Y210" s="182"/>
      <c r="AB210" s="99">
        <f>Раздел2!G211</f>
        <v>0</v>
      </c>
      <c r="AC210" s="99">
        <f>Раздел2!D211</f>
        <v>0</v>
      </c>
    </row>
    <row r="211" spans="2:29" x14ac:dyDescent="0.25">
      <c r="B211" s="130" t="s">
        <v>481</v>
      </c>
      <c r="C211" s="199" t="s">
        <v>492</v>
      </c>
      <c r="D211" s="189">
        <f t="shared" si="37"/>
        <v>0</v>
      </c>
      <c r="E211" s="189">
        <f t="shared" si="38"/>
        <v>0</v>
      </c>
      <c r="F211" s="208"/>
      <c r="G211" s="361"/>
      <c r="H211" s="201"/>
      <c r="I211" s="189">
        <f t="shared" si="41"/>
        <v>0</v>
      </c>
      <c r="J211" s="208"/>
      <c r="K211" s="361"/>
      <c r="L211" s="201"/>
      <c r="M211" s="188">
        <f t="shared" si="40"/>
        <v>0</v>
      </c>
      <c r="N211" s="188">
        <f t="shared" si="42"/>
        <v>0</v>
      </c>
      <c r="O211" s="214"/>
      <c r="P211" s="182"/>
      <c r="Q211" s="326"/>
      <c r="R211" s="189">
        <f t="shared" si="43"/>
        <v>0</v>
      </c>
      <c r="S211" s="214"/>
      <c r="T211" s="182"/>
      <c r="U211" s="326"/>
      <c r="V211" s="189">
        <f t="shared" si="44"/>
        <v>0</v>
      </c>
      <c r="W211" s="214"/>
      <c r="X211" s="182"/>
      <c r="Y211" s="182"/>
      <c r="AB211" s="99">
        <f>Раздел2!G212</f>
        <v>0</v>
      </c>
      <c r="AC211" s="99">
        <f>Раздел2!D212</f>
        <v>0</v>
      </c>
    </row>
    <row r="212" spans="2:29" ht="15.75" customHeight="1" x14ac:dyDescent="0.25">
      <c r="B212" s="130" t="s">
        <v>483</v>
      </c>
      <c r="C212" s="199" t="s">
        <v>494</v>
      </c>
      <c r="D212" s="189">
        <f t="shared" si="37"/>
        <v>0</v>
      </c>
      <c r="E212" s="189">
        <f t="shared" si="38"/>
        <v>0</v>
      </c>
      <c r="F212" s="208"/>
      <c r="G212" s="361"/>
      <c r="H212" s="201"/>
      <c r="I212" s="189">
        <f t="shared" si="41"/>
        <v>0</v>
      </c>
      <c r="J212" s="208"/>
      <c r="K212" s="361"/>
      <c r="L212" s="201"/>
      <c r="M212" s="188">
        <f t="shared" si="40"/>
        <v>0</v>
      </c>
      <c r="N212" s="188">
        <f t="shared" si="42"/>
        <v>0</v>
      </c>
      <c r="O212" s="214"/>
      <c r="P212" s="182"/>
      <c r="Q212" s="326"/>
      <c r="R212" s="189">
        <f t="shared" si="43"/>
        <v>0</v>
      </c>
      <c r="S212" s="214"/>
      <c r="T212" s="182"/>
      <c r="U212" s="326"/>
      <c r="V212" s="189">
        <f t="shared" si="44"/>
        <v>0</v>
      </c>
      <c r="W212" s="214"/>
      <c r="X212" s="182"/>
      <c r="Y212" s="182"/>
      <c r="AB212" s="99">
        <f>Раздел2!G213</f>
        <v>0</v>
      </c>
      <c r="AC212" s="99">
        <f>Раздел2!D213</f>
        <v>0</v>
      </c>
    </row>
    <row r="213" spans="2:29" ht="15.75" customHeight="1" x14ac:dyDescent="0.25">
      <c r="B213" s="130" t="s">
        <v>485</v>
      </c>
      <c r="C213" s="199" t="s">
        <v>496</v>
      </c>
      <c r="D213" s="189">
        <f t="shared" si="37"/>
        <v>0</v>
      </c>
      <c r="E213" s="189">
        <f t="shared" si="38"/>
        <v>0</v>
      </c>
      <c r="F213" s="208"/>
      <c r="G213" s="361"/>
      <c r="H213" s="201"/>
      <c r="I213" s="189">
        <f t="shared" si="41"/>
        <v>0</v>
      </c>
      <c r="J213" s="208"/>
      <c r="K213" s="361"/>
      <c r="L213" s="201"/>
      <c r="M213" s="188">
        <f t="shared" si="40"/>
        <v>0</v>
      </c>
      <c r="N213" s="188">
        <f t="shared" si="42"/>
        <v>0</v>
      </c>
      <c r="O213" s="214"/>
      <c r="P213" s="182"/>
      <c r="Q213" s="326"/>
      <c r="R213" s="189">
        <f t="shared" si="43"/>
        <v>0</v>
      </c>
      <c r="S213" s="214"/>
      <c r="T213" s="182"/>
      <c r="U213" s="326"/>
      <c r="V213" s="189">
        <f t="shared" si="44"/>
        <v>0</v>
      </c>
      <c r="W213" s="214"/>
      <c r="X213" s="182"/>
      <c r="Y213" s="182"/>
      <c r="AB213" s="99">
        <f>Раздел2!G214</f>
        <v>0</v>
      </c>
      <c r="AC213" s="99">
        <f>Раздел2!D214</f>
        <v>0</v>
      </c>
    </row>
    <row r="214" spans="2:29" ht="15.75" customHeight="1" x14ac:dyDescent="0.25">
      <c r="B214" s="130" t="s">
        <v>487</v>
      </c>
      <c r="C214" s="199" t="s">
        <v>497</v>
      </c>
      <c r="D214" s="189">
        <f t="shared" si="37"/>
        <v>0</v>
      </c>
      <c r="E214" s="189">
        <f t="shared" si="38"/>
        <v>0</v>
      </c>
      <c r="F214" s="215"/>
      <c r="G214" s="73"/>
      <c r="H214" s="203"/>
      <c r="I214" s="189">
        <f t="shared" si="41"/>
        <v>0</v>
      </c>
      <c r="J214" s="215"/>
      <c r="K214" s="73"/>
      <c r="L214" s="203"/>
      <c r="M214" s="188">
        <f t="shared" si="40"/>
        <v>0</v>
      </c>
      <c r="N214" s="189">
        <f t="shared" si="42"/>
        <v>0</v>
      </c>
      <c r="O214" s="328"/>
      <c r="P214" s="308"/>
      <c r="Q214" s="329"/>
      <c r="R214" s="189">
        <f t="shared" si="43"/>
        <v>0</v>
      </c>
      <c r="S214" s="328"/>
      <c r="T214" s="308"/>
      <c r="U214" s="329"/>
      <c r="V214" s="189">
        <f t="shared" si="44"/>
        <v>0</v>
      </c>
      <c r="W214" s="328"/>
      <c r="X214" s="308"/>
      <c r="Y214" s="308"/>
      <c r="AB214" s="99">
        <f>Раздел2!G215</f>
        <v>0</v>
      </c>
      <c r="AC214" s="99">
        <f>Раздел2!D215</f>
        <v>0</v>
      </c>
    </row>
    <row r="215" spans="2:29" ht="20.25" customHeight="1" x14ac:dyDescent="0.25">
      <c r="B215" s="130" t="s">
        <v>489</v>
      </c>
      <c r="C215" s="199" t="s">
        <v>498</v>
      </c>
      <c r="D215" s="189">
        <f t="shared" si="37"/>
        <v>0</v>
      </c>
      <c r="E215" s="189">
        <f t="shared" si="38"/>
        <v>0</v>
      </c>
      <c r="F215" s="208"/>
      <c r="G215" s="361"/>
      <c r="H215" s="201"/>
      <c r="I215" s="189">
        <f t="shared" si="41"/>
        <v>0</v>
      </c>
      <c r="J215" s="208"/>
      <c r="K215" s="361"/>
      <c r="L215" s="201"/>
      <c r="M215" s="188">
        <f t="shared" si="40"/>
        <v>0</v>
      </c>
      <c r="N215" s="188">
        <f t="shared" si="42"/>
        <v>0</v>
      </c>
      <c r="O215" s="214"/>
      <c r="P215" s="182"/>
      <c r="Q215" s="326"/>
      <c r="R215" s="189">
        <f t="shared" si="43"/>
        <v>0</v>
      </c>
      <c r="S215" s="214"/>
      <c r="T215" s="182"/>
      <c r="U215" s="326"/>
      <c r="V215" s="189">
        <f t="shared" si="44"/>
        <v>0</v>
      </c>
      <c r="W215" s="214"/>
      <c r="X215" s="182"/>
      <c r="Y215" s="182"/>
      <c r="AB215" s="99">
        <f>Раздел2!G216</f>
        <v>0</v>
      </c>
      <c r="AC215" s="99">
        <f>Раздел2!D216</f>
        <v>0</v>
      </c>
    </row>
    <row r="216" spans="2:29" ht="15.75" customHeight="1" x14ac:dyDescent="0.25">
      <c r="B216" s="79" t="s">
        <v>491</v>
      </c>
      <c r="C216" s="199" t="s">
        <v>610</v>
      </c>
      <c r="D216" s="189">
        <f t="shared" si="37"/>
        <v>0</v>
      </c>
      <c r="E216" s="189">
        <f t="shared" si="38"/>
        <v>0</v>
      </c>
      <c r="F216" s="208"/>
      <c r="G216" s="361"/>
      <c r="H216" s="201"/>
      <c r="I216" s="189">
        <f t="shared" si="41"/>
        <v>0</v>
      </c>
      <c r="J216" s="208"/>
      <c r="K216" s="361"/>
      <c r="L216" s="201"/>
      <c r="M216" s="188">
        <f t="shared" si="40"/>
        <v>0</v>
      </c>
      <c r="N216" s="188">
        <f t="shared" si="42"/>
        <v>0</v>
      </c>
      <c r="O216" s="214"/>
      <c r="P216" s="182"/>
      <c r="Q216" s="326"/>
      <c r="R216" s="189">
        <f t="shared" si="43"/>
        <v>0</v>
      </c>
      <c r="S216" s="214"/>
      <c r="T216" s="182"/>
      <c r="U216" s="326"/>
      <c r="V216" s="189">
        <f t="shared" si="44"/>
        <v>0</v>
      </c>
      <c r="W216" s="214"/>
      <c r="X216" s="182"/>
      <c r="Y216" s="182"/>
      <c r="AB216" s="99">
        <f>Раздел2!G217</f>
        <v>0</v>
      </c>
      <c r="AC216" s="99">
        <f>Раздел2!D217</f>
        <v>0</v>
      </c>
    </row>
    <row r="217" spans="2:29" ht="15.75" customHeight="1" x14ac:dyDescent="0.25">
      <c r="B217" s="79" t="s">
        <v>493</v>
      </c>
      <c r="C217" s="199" t="s">
        <v>501</v>
      </c>
      <c r="D217" s="189">
        <f t="shared" si="37"/>
        <v>0</v>
      </c>
      <c r="E217" s="189">
        <f t="shared" si="38"/>
        <v>0</v>
      </c>
      <c r="F217" s="208"/>
      <c r="G217" s="361"/>
      <c r="H217" s="201"/>
      <c r="I217" s="189">
        <f t="shared" si="41"/>
        <v>0</v>
      </c>
      <c r="J217" s="208"/>
      <c r="K217" s="361"/>
      <c r="L217" s="201"/>
      <c r="M217" s="188">
        <f t="shared" si="40"/>
        <v>0</v>
      </c>
      <c r="N217" s="188">
        <f t="shared" si="42"/>
        <v>0</v>
      </c>
      <c r="O217" s="214"/>
      <c r="P217" s="182"/>
      <c r="Q217" s="326"/>
      <c r="R217" s="189">
        <f t="shared" si="43"/>
        <v>0</v>
      </c>
      <c r="S217" s="214"/>
      <c r="T217" s="182"/>
      <c r="U217" s="326"/>
      <c r="V217" s="189">
        <f t="shared" si="44"/>
        <v>0</v>
      </c>
      <c r="W217" s="214"/>
      <c r="X217" s="182"/>
      <c r="Y217" s="182"/>
      <c r="AB217" s="99">
        <f>Раздел2!G218</f>
        <v>0</v>
      </c>
      <c r="AC217" s="99">
        <f>Раздел2!D218</f>
        <v>0</v>
      </c>
    </row>
    <row r="218" spans="2:29" ht="15.75" customHeight="1" x14ac:dyDescent="0.25">
      <c r="B218" s="79" t="s">
        <v>495</v>
      </c>
      <c r="C218" s="199" t="s">
        <v>503</v>
      </c>
      <c r="D218" s="189">
        <f t="shared" si="37"/>
        <v>0</v>
      </c>
      <c r="E218" s="189">
        <f t="shared" si="38"/>
        <v>0</v>
      </c>
      <c r="F218" s="208"/>
      <c r="G218" s="361"/>
      <c r="H218" s="201"/>
      <c r="I218" s="189">
        <f t="shared" si="41"/>
        <v>0</v>
      </c>
      <c r="J218" s="208"/>
      <c r="K218" s="361"/>
      <c r="L218" s="201"/>
      <c r="M218" s="188">
        <f t="shared" si="40"/>
        <v>0</v>
      </c>
      <c r="N218" s="188">
        <f t="shared" si="42"/>
        <v>0</v>
      </c>
      <c r="O218" s="214"/>
      <c r="P218" s="182"/>
      <c r="Q218" s="326"/>
      <c r="R218" s="189">
        <f t="shared" si="43"/>
        <v>0</v>
      </c>
      <c r="S218" s="214"/>
      <c r="T218" s="182"/>
      <c r="U218" s="326"/>
      <c r="V218" s="189">
        <f t="shared" si="44"/>
        <v>0</v>
      </c>
      <c r="W218" s="214"/>
      <c r="X218" s="182"/>
      <c r="Y218" s="182"/>
      <c r="AB218" s="99">
        <f>Раздел2!G219</f>
        <v>0</v>
      </c>
      <c r="AC218" s="99">
        <f>Раздел2!D219</f>
        <v>0</v>
      </c>
    </row>
    <row r="219" spans="2:29" ht="15.75" customHeight="1" x14ac:dyDescent="0.25">
      <c r="B219" s="130" t="s">
        <v>771</v>
      </c>
      <c r="C219" s="199" t="s">
        <v>505</v>
      </c>
      <c r="D219" s="189">
        <f t="shared" si="37"/>
        <v>0</v>
      </c>
      <c r="E219" s="189">
        <f t="shared" si="38"/>
        <v>0</v>
      </c>
      <c r="F219" s="208"/>
      <c r="G219" s="361"/>
      <c r="H219" s="201"/>
      <c r="I219" s="189">
        <f t="shared" si="41"/>
        <v>0</v>
      </c>
      <c r="J219" s="208"/>
      <c r="K219" s="361"/>
      <c r="L219" s="201"/>
      <c r="M219" s="188">
        <f t="shared" si="40"/>
        <v>0</v>
      </c>
      <c r="N219" s="188">
        <f t="shared" si="42"/>
        <v>0</v>
      </c>
      <c r="O219" s="214"/>
      <c r="P219" s="182"/>
      <c r="Q219" s="326"/>
      <c r="R219" s="189">
        <f t="shared" si="43"/>
        <v>0</v>
      </c>
      <c r="S219" s="214"/>
      <c r="T219" s="182"/>
      <c r="U219" s="326"/>
      <c r="V219" s="189">
        <f t="shared" si="44"/>
        <v>0</v>
      </c>
      <c r="W219" s="214"/>
      <c r="X219" s="182"/>
      <c r="Y219" s="182"/>
      <c r="AB219" s="99">
        <f>Раздел2!G220</f>
        <v>0</v>
      </c>
      <c r="AC219" s="99">
        <f>Раздел2!D220</f>
        <v>0</v>
      </c>
    </row>
    <row r="220" spans="2:29" ht="15.75" customHeight="1" x14ac:dyDescent="0.25">
      <c r="B220" s="265" t="s">
        <v>499</v>
      </c>
      <c r="C220" s="199" t="s">
        <v>507</v>
      </c>
      <c r="D220" s="189">
        <f t="shared" si="37"/>
        <v>0</v>
      </c>
      <c r="E220" s="189">
        <f t="shared" si="38"/>
        <v>0</v>
      </c>
      <c r="F220" s="208"/>
      <c r="G220" s="361"/>
      <c r="H220" s="201"/>
      <c r="I220" s="189">
        <f t="shared" si="41"/>
        <v>0</v>
      </c>
      <c r="J220" s="208"/>
      <c r="K220" s="361"/>
      <c r="L220" s="201"/>
      <c r="M220" s="188">
        <f t="shared" si="40"/>
        <v>0</v>
      </c>
      <c r="N220" s="188">
        <f t="shared" si="42"/>
        <v>0</v>
      </c>
      <c r="O220" s="214"/>
      <c r="P220" s="182"/>
      <c r="Q220" s="326"/>
      <c r="R220" s="189">
        <f t="shared" si="43"/>
        <v>0</v>
      </c>
      <c r="S220" s="214"/>
      <c r="T220" s="182"/>
      <c r="U220" s="326"/>
      <c r="V220" s="189">
        <f t="shared" si="44"/>
        <v>0</v>
      </c>
      <c r="W220" s="214"/>
      <c r="X220" s="182"/>
      <c r="Y220" s="182"/>
      <c r="AB220" s="99">
        <f>Раздел2!G221</f>
        <v>0</v>
      </c>
      <c r="AC220" s="99">
        <f>Раздел2!D221</f>
        <v>0</v>
      </c>
    </row>
    <row r="221" spans="2:29" ht="15.75" customHeight="1" x14ac:dyDescent="0.25">
      <c r="B221" s="130" t="s">
        <v>500</v>
      </c>
      <c r="C221" s="199" t="s">
        <v>509</v>
      </c>
      <c r="D221" s="189">
        <f t="shared" si="37"/>
        <v>0</v>
      </c>
      <c r="E221" s="189">
        <f t="shared" si="38"/>
        <v>0</v>
      </c>
      <c r="F221" s="208"/>
      <c r="G221" s="361"/>
      <c r="H221" s="201"/>
      <c r="I221" s="189">
        <f t="shared" si="41"/>
        <v>0</v>
      </c>
      <c r="J221" s="208"/>
      <c r="K221" s="361"/>
      <c r="L221" s="201"/>
      <c r="M221" s="188">
        <f t="shared" si="40"/>
        <v>0</v>
      </c>
      <c r="N221" s="189">
        <f t="shared" si="42"/>
        <v>0</v>
      </c>
      <c r="O221" s="214"/>
      <c r="P221" s="182"/>
      <c r="Q221" s="326"/>
      <c r="R221" s="189">
        <f t="shared" si="43"/>
        <v>0</v>
      </c>
      <c r="S221" s="214"/>
      <c r="T221" s="182"/>
      <c r="U221" s="326"/>
      <c r="V221" s="189">
        <f t="shared" si="44"/>
        <v>0</v>
      </c>
      <c r="W221" s="214"/>
      <c r="X221" s="182"/>
      <c r="Y221" s="182"/>
      <c r="AB221" s="99">
        <f>Раздел2!G222</f>
        <v>0</v>
      </c>
      <c r="AC221" s="99">
        <f>Раздел2!D222</f>
        <v>0</v>
      </c>
    </row>
    <row r="222" spans="2:29" x14ac:dyDescent="0.25">
      <c r="B222" s="130" t="s">
        <v>770</v>
      </c>
      <c r="C222" s="199" t="s">
        <v>511</v>
      </c>
      <c r="D222" s="189">
        <f t="shared" si="37"/>
        <v>0</v>
      </c>
      <c r="E222" s="189">
        <f t="shared" si="38"/>
        <v>0</v>
      </c>
      <c r="F222" s="208"/>
      <c r="G222" s="361"/>
      <c r="H222" s="201"/>
      <c r="I222" s="189">
        <f t="shared" si="41"/>
        <v>0</v>
      </c>
      <c r="J222" s="208"/>
      <c r="K222" s="361"/>
      <c r="L222" s="201"/>
      <c r="M222" s="188">
        <f t="shared" si="40"/>
        <v>0</v>
      </c>
      <c r="N222" s="188">
        <f t="shared" si="42"/>
        <v>0</v>
      </c>
      <c r="O222" s="214"/>
      <c r="P222" s="182"/>
      <c r="Q222" s="326"/>
      <c r="R222" s="189">
        <f t="shared" si="43"/>
        <v>0</v>
      </c>
      <c r="S222" s="214"/>
      <c r="T222" s="182"/>
      <c r="U222" s="326"/>
      <c r="V222" s="189">
        <f t="shared" si="44"/>
        <v>0</v>
      </c>
      <c r="W222" s="214"/>
      <c r="X222" s="182"/>
      <c r="Y222" s="182"/>
      <c r="AB222" s="99">
        <f>Раздел2!G223</f>
        <v>0</v>
      </c>
      <c r="AC222" s="99">
        <f>Раздел2!D223</f>
        <v>0</v>
      </c>
    </row>
    <row r="223" spans="2:29" ht="15.75" customHeight="1" x14ac:dyDescent="0.25">
      <c r="B223" s="79" t="s">
        <v>502</v>
      </c>
      <c r="C223" s="199" t="s">
        <v>513</v>
      </c>
      <c r="D223" s="189">
        <f t="shared" si="37"/>
        <v>0</v>
      </c>
      <c r="E223" s="189">
        <f t="shared" si="38"/>
        <v>0</v>
      </c>
      <c r="F223" s="208"/>
      <c r="G223" s="361"/>
      <c r="H223" s="201"/>
      <c r="I223" s="189">
        <f t="shared" si="41"/>
        <v>0</v>
      </c>
      <c r="J223" s="208"/>
      <c r="K223" s="361"/>
      <c r="L223" s="201"/>
      <c r="M223" s="188">
        <f t="shared" si="40"/>
        <v>0</v>
      </c>
      <c r="N223" s="188">
        <f t="shared" si="42"/>
        <v>0</v>
      </c>
      <c r="O223" s="214"/>
      <c r="P223" s="182"/>
      <c r="Q223" s="326"/>
      <c r="R223" s="189">
        <f t="shared" si="43"/>
        <v>0</v>
      </c>
      <c r="S223" s="214"/>
      <c r="T223" s="182"/>
      <c r="U223" s="326"/>
      <c r="V223" s="189">
        <f t="shared" si="44"/>
        <v>0</v>
      </c>
      <c r="W223" s="214"/>
      <c r="X223" s="182"/>
      <c r="Y223" s="182"/>
      <c r="AB223" s="99">
        <f>Раздел2!G224</f>
        <v>0</v>
      </c>
      <c r="AC223" s="99">
        <f>Раздел2!D224</f>
        <v>0</v>
      </c>
    </row>
    <row r="224" spans="2:29" ht="15.75" customHeight="1" x14ac:dyDescent="0.25">
      <c r="B224" s="79" t="s">
        <v>504</v>
      </c>
      <c r="C224" s="199" t="s">
        <v>515</v>
      </c>
      <c r="D224" s="189">
        <f t="shared" si="37"/>
        <v>0</v>
      </c>
      <c r="E224" s="189">
        <f t="shared" si="38"/>
        <v>0</v>
      </c>
      <c r="F224" s="208"/>
      <c r="G224" s="361"/>
      <c r="H224" s="201"/>
      <c r="I224" s="189">
        <f t="shared" si="41"/>
        <v>0</v>
      </c>
      <c r="J224" s="208"/>
      <c r="K224" s="361"/>
      <c r="L224" s="201"/>
      <c r="M224" s="188">
        <f t="shared" si="40"/>
        <v>0</v>
      </c>
      <c r="N224" s="188">
        <f t="shared" si="42"/>
        <v>0</v>
      </c>
      <c r="O224" s="214"/>
      <c r="P224" s="182"/>
      <c r="Q224" s="326"/>
      <c r="R224" s="189">
        <f t="shared" si="43"/>
        <v>0</v>
      </c>
      <c r="S224" s="214"/>
      <c r="T224" s="182"/>
      <c r="U224" s="326"/>
      <c r="V224" s="189">
        <f t="shared" si="44"/>
        <v>0</v>
      </c>
      <c r="W224" s="214"/>
      <c r="X224" s="182"/>
      <c r="Y224" s="182"/>
      <c r="AB224" s="99">
        <f>Раздел2!G225</f>
        <v>0</v>
      </c>
      <c r="AC224" s="99">
        <f>Раздел2!D225</f>
        <v>0</v>
      </c>
    </row>
    <row r="225" spans="2:29" ht="15.75" customHeight="1" x14ac:dyDescent="0.25">
      <c r="B225" s="79" t="s">
        <v>506</v>
      </c>
      <c r="C225" s="199" t="s">
        <v>518</v>
      </c>
      <c r="D225" s="189">
        <f t="shared" si="37"/>
        <v>0</v>
      </c>
      <c r="E225" s="189">
        <f t="shared" si="38"/>
        <v>0</v>
      </c>
      <c r="F225" s="218"/>
      <c r="G225" s="362"/>
      <c r="H225" s="217"/>
      <c r="I225" s="189">
        <f t="shared" si="41"/>
        <v>0</v>
      </c>
      <c r="J225" s="218"/>
      <c r="K225" s="362"/>
      <c r="L225" s="217"/>
      <c r="M225" s="188">
        <f t="shared" si="40"/>
        <v>0</v>
      </c>
      <c r="N225" s="188">
        <f t="shared" si="42"/>
        <v>0</v>
      </c>
      <c r="O225" s="287"/>
      <c r="P225" s="190"/>
      <c r="Q225" s="288"/>
      <c r="R225" s="189">
        <f t="shared" si="43"/>
        <v>0</v>
      </c>
      <c r="S225" s="287"/>
      <c r="T225" s="190"/>
      <c r="U225" s="288"/>
      <c r="V225" s="189">
        <f t="shared" si="44"/>
        <v>0</v>
      </c>
      <c r="W225" s="287"/>
      <c r="X225" s="190"/>
      <c r="Y225" s="190"/>
      <c r="AB225" s="99">
        <f>Раздел2!G226</f>
        <v>0</v>
      </c>
      <c r="AC225" s="99">
        <f>Раздел2!D226</f>
        <v>0</v>
      </c>
    </row>
    <row r="226" spans="2:29" ht="15.75" customHeight="1" x14ac:dyDescent="0.25">
      <c r="B226" s="79" t="s">
        <v>508</v>
      </c>
      <c r="C226" s="199" t="s">
        <v>520</v>
      </c>
      <c r="D226" s="189">
        <f t="shared" si="37"/>
        <v>0</v>
      </c>
      <c r="E226" s="189">
        <f t="shared" si="38"/>
        <v>0</v>
      </c>
      <c r="F226" s="189">
        <f>SUM(F227:F230)</f>
        <v>0</v>
      </c>
      <c r="G226" s="189">
        <f t="shared" ref="G226:Y226" si="46">SUM(G227:G230)</f>
        <v>0</v>
      </c>
      <c r="H226" s="189">
        <f t="shared" si="46"/>
        <v>0</v>
      </c>
      <c r="I226" s="189">
        <f t="shared" si="46"/>
        <v>0</v>
      </c>
      <c r="J226" s="189">
        <f t="shared" si="46"/>
        <v>0</v>
      </c>
      <c r="K226" s="189">
        <f t="shared" si="46"/>
        <v>0</v>
      </c>
      <c r="L226" s="189">
        <f t="shared" si="46"/>
        <v>0</v>
      </c>
      <c r="M226" s="189">
        <f t="shared" si="40"/>
        <v>0</v>
      </c>
      <c r="N226" s="189">
        <f t="shared" si="46"/>
        <v>0</v>
      </c>
      <c r="O226" s="189">
        <f t="shared" si="46"/>
        <v>0</v>
      </c>
      <c r="P226" s="189">
        <f t="shared" si="46"/>
        <v>0</v>
      </c>
      <c r="Q226" s="189">
        <f t="shared" si="46"/>
        <v>0</v>
      </c>
      <c r="R226" s="189">
        <f t="shared" si="46"/>
        <v>0</v>
      </c>
      <c r="S226" s="189">
        <f t="shared" si="46"/>
        <v>0</v>
      </c>
      <c r="T226" s="189">
        <f t="shared" si="46"/>
        <v>0</v>
      </c>
      <c r="U226" s="189">
        <f t="shared" si="46"/>
        <v>0</v>
      </c>
      <c r="V226" s="189">
        <f t="shared" si="46"/>
        <v>0</v>
      </c>
      <c r="W226" s="189">
        <f t="shared" si="46"/>
        <v>0</v>
      </c>
      <c r="X226" s="189">
        <f t="shared" si="46"/>
        <v>0</v>
      </c>
      <c r="Y226" s="189">
        <f t="shared" si="46"/>
        <v>0</v>
      </c>
      <c r="AB226" s="99">
        <f>Раздел2!G227</f>
        <v>0</v>
      </c>
      <c r="AC226" s="99">
        <f>Раздел2!D227</f>
        <v>0</v>
      </c>
    </row>
    <row r="227" spans="2:29" ht="21" x14ac:dyDescent="0.25">
      <c r="B227" s="78" t="s">
        <v>510</v>
      </c>
      <c r="C227" s="199" t="s">
        <v>522</v>
      </c>
      <c r="D227" s="189">
        <f t="shared" si="37"/>
        <v>0</v>
      </c>
      <c r="E227" s="189">
        <f t="shared" si="38"/>
        <v>0</v>
      </c>
      <c r="F227" s="209"/>
      <c r="G227" s="193"/>
      <c r="H227" s="222"/>
      <c r="I227" s="189">
        <f t="shared" si="41"/>
        <v>0</v>
      </c>
      <c r="J227" s="209"/>
      <c r="K227" s="193"/>
      <c r="L227" s="222"/>
      <c r="M227" s="188">
        <f t="shared" si="40"/>
        <v>0</v>
      </c>
      <c r="N227" s="188">
        <f t="shared" si="42"/>
        <v>0</v>
      </c>
      <c r="O227" s="324"/>
      <c r="P227" s="192"/>
      <c r="Q227" s="325"/>
      <c r="R227" s="189">
        <f t="shared" si="43"/>
        <v>0</v>
      </c>
      <c r="S227" s="324"/>
      <c r="T227" s="192"/>
      <c r="U227" s="325"/>
      <c r="V227" s="189">
        <f t="shared" si="44"/>
        <v>0</v>
      </c>
      <c r="W227" s="330"/>
      <c r="X227" s="192"/>
      <c r="Y227" s="192"/>
      <c r="AB227" s="99">
        <f>Раздел2!G228</f>
        <v>0</v>
      </c>
      <c r="AC227" s="99">
        <f>Раздел2!D228</f>
        <v>0</v>
      </c>
    </row>
    <row r="228" spans="2:29" ht="15.75" customHeight="1" x14ac:dyDescent="0.25">
      <c r="B228" s="78" t="s">
        <v>512</v>
      </c>
      <c r="C228" s="199" t="s">
        <v>524</v>
      </c>
      <c r="D228" s="189">
        <f t="shared" si="37"/>
        <v>0</v>
      </c>
      <c r="E228" s="189">
        <f t="shared" si="38"/>
        <v>0</v>
      </c>
      <c r="F228" s="208"/>
      <c r="G228" s="361"/>
      <c r="H228" s="201"/>
      <c r="I228" s="189">
        <f t="shared" si="41"/>
        <v>0</v>
      </c>
      <c r="J228" s="208"/>
      <c r="K228" s="361"/>
      <c r="L228" s="201"/>
      <c r="M228" s="188">
        <f t="shared" si="40"/>
        <v>0</v>
      </c>
      <c r="N228" s="188">
        <f t="shared" si="42"/>
        <v>0</v>
      </c>
      <c r="O228" s="214"/>
      <c r="P228" s="182"/>
      <c r="Q228" s="326"/>
      <c r="R228" s="189">
        <f t="shared" si="43"/>
        <v>0</v>
      </c>
      <c r="S228" s="214"/>
      <c r="T228" s="182"/>
      <c r="U228" s="326"/>
      <c r="V228" s="189">
        <f t="shared" si="44"/>
        <v>0</v>
      </c>
      <c r="W228" s="221"/>
      <c r="X228" s="182"/>
      <c r="Y228" s="182"/>
      <c r="AB228" s="99">
        <f>Раздел2!G229</f>
        <v>0</v>
      </c>
      <c r="AC228" s="99">
        <f>Раздел2!D229</f>
        <v>0</v>
      </c>
    </row>
    <row r="229" spans="2:29" ht="15.75" customHeight="1" x14ac:dyDescent="0.25">
      <c r="B229" s="78" t="s">
        <v>514</v>
      </c>
      <c r="C229" s="199" t="s">
        <v>526</v>
      </c>
      <c r="D229" s="189">
        <f t="shared" si="37"/>
        <v>0</v>
      </c>
      <c r="E229" s="189">
        <f t="shared" si="38"/>
        <v>0</v>
      </c>
      <c r="F229" s="208"/>
      <c r="G229" s="361"/>
      <c r="H229" s="201"/>
      <c r="I229" s="189">
        <f t="shared" si="41"/>
        <v>0</v>
      </c>
      <c r="J229" s="208"/>
      <c r="K229" s="361"/>
      <c r="L229" s="201"/>
      <c r="M229" s="188">
        <f t="shared" si="40"/>
        <v>0</v>
      </c>
      <c r="N229" s="188">
        <f t="shared" si="42"/>
        <v>0</v>
      </c>
      <c r="O229" s="214"/>
      <c r="P229" s="182"/>
      <c r="Q229" s="326"/>
      <c r="R229" s="189">
        <f t="shared" si="43"/>
        <v>0</v>
      </c>
      <c r="S229" s="214"/>
      <c r="T229" s="182"/>
      <c r="U229" s="326"/>
      <c r="V229" s="189">
        <f t="shared" si="44"/>
        <v>0</v>
      </c>
      <c r="W229" s="221"/>
      <c r="X229" s="182"/>
      <c r="Y229" s="182"/>
      <c r="AB229" s="99">
        <f>Раздел2!G230</f>
        <v>0</v>
      </c>
      <c r="AC229" s="99">
        <f>Раздел2!D230</f>
        <v>0</v>
      </c>
    </row>
    <row r="230" spans="2:29" ht="15.75" customHeight="1" x14ac:dyDescent="0.25">
      <c r="B230" s="78" t="s">
        <v>517</v>
      </c>
      <c r="C230" s="199" t="s">
        <v>528</v>
      </c>
      <c r="D230" s="189">
        <f t="shared" si="37"/>
        <v>0</v>
      </c>
      <c r="E230" s="189">
        <f t="shared" si="38"/>
        <v>0</v>
      </c>
      <c r="F230" s="208"/>
      <c r="G230" s="361"/>
      <c r="H230" s="201"/>
      <c r="I230" s="189">
        <f t="shared" si="41"/>
        <v>0</v>
      </c>
      <c r="J230" s="208"/>
      <c r="K230" s="361"/>
      <c r="L230" s="201"/>
      <c r="M230" s="188">
        <f t="shared" si="40"/>
        <v>0</v>
      </c>
      <c r="N230" s="189">
        <f t="shared" si="42"/>
        <v>0</v>
      </c>
      <c r="O230" s="214"/>
      <c r="P230" s="182"/>
      <c r="Q230" s="326"/>
      <c r="R230" s="189">
        <f t="shared" si="43"/>
        <v>0</v>
      </c>
      <c r="S230" s="214"/>
      <c r="T230" s="182"/>
      <c r="U230" s="326"/>
      <c r="V230" s="189">
        <f t="shared" si="44"/>
        <v>0</v>
      </c>
      <c r="W230" s="214"/>
      <c r="X230" s="182"/>
      <c r="Y230" s="182"/>
      <c r="AB230" s="99">
        <f>Раздел2!G231</f>
        <v>0</v>
      </c>
      <c r="AC230" s="99">
        <f>Раздел2!D231</f>
        <v>0</v>
      </c>
    </row>
    <row r="231" spans="2:29" x14ac:dyDescent="0.25">
      <c r="B231" s="130" t="s">
        <v>519</v>
      </c>
      <c r="C231" s="199" t="s">
        <v>530</v>
      </c>
      <c r="D231" s="189">
        <f t="shared" si="37"/>
        <v>0</v>
      </c>
      <c r="E231" s="189">
        <f t="shared" si="38"/>
        <v>0</v>
      </c>
      <c r="F231" s="208"/>
      <c r="G231" s="361"/>
      <c r="H231" s="201"/>
      <c r="I231" s="189">
        <f t="shared" si="41"/>
        <v>0</v>
      </c>
      <c r="J231" s="208"/>
      <c r="K231" s="361"/>
      <c r="L231" s="201"/>
      <c r="M231" s="188">
        <f t="shared" si="40"/>
        <v>0</v>
      </c>
      <c r="N231" s="188">
        <f t="shared" si="42"/>
        <v>0</v>
      </c>
      <c r="O231" s="214"/>
      <c r="P231" s="182"/>
      <c r="Q231" s="326"/>
      <c r="R231" s="189">
        <f t="shared" si="43"/>
        <v>0</v>
      </c>
      <c r="S231" s="214"/>
      <c r="T231" s="182"/>
      <c r="U231" s="326"/>
      <c r="V231" s="189">
        <f t="shared" si="44"/>
        <v>0</v>
      </c>
      <c r="W231" s="214"/>
      <c r="X231" s="182"/>
      <c r="Y231" s="182"/>
      <c r="AB231" s="99">
        <f>Раздел2!G232</f>
        <v>0</v>
      </c>
      <c r="AC231" s="99">
        <f>Раздел2!D232</f>
        <v>0</v>
      </c>
    </row>
    <row r="232" spans="2:29" ht="16.5" customHeight="1" x14ac:dyDescent="0.25">
      <c r="B232" s="130" t="s">
        <v>521</v>
      </c>
      <c r="C232" s="199" t="s">
        <v>532</v>
      </c>
      <c r="D232" s="189">
        <f t="shared" si="37"/>
        <v>0</v>
      </c>
      <c r="E232" s="189">
        <f t="shared" si="38"/>
        <v>0</v>
      </c>
      <c r="F232" s="208"/>
      <c r="G232" s="361"/>
      <c r="H232" s="201"/>
      <c r="I232" s="189">
        <f t="shared" si="41"/>
        <v>0</v>
      </c>
      <c r="J232" s="208"/>
      <c r="K232" s="361"/>
      <c r="L232" s="201"/>
      <c r="M232" s="188">
        <f t="shared" si="40"/>
        <v>0</v>
      </c>
      <c r="N232" s="188">
        <f t="shared" si="42"/>
        <v>0</v>
      </c>
      <c r="O232" s="214"/>
      <c r="P232" s="182"/>
      <c r="Q232" s="326"/>
      <c r="R232" s="189">
        <f t="shared" si="43"/>
        <v>0</v>
      </c>
      <c r="S232" s="214"/>
      <c r="T232" s="182"/>
      <c r="U232" s="326"/>
      <c r="V232" s="189">
        <f t="shared" si="44"/>
        <v>0</v>
      </c>
      <c r="W232" s="214"/>
      <c r="X232" s="182"/>
      <c r="Y232" s="182"/>
      <c r="AB232" s="99">
        <f>Раздел2!G233</f>
        <v>0</v>
      </c>
      <c r="AC232" s="99">
        <f>Раздел2!D233</f>
        <v>0</v>
      </c>
    </row>
    <row r="233" spans="2:29" ht="15.75" customHeight="1" x14ac:dyDescent="0.25">
      <c r="B233" s="130" t="s">
        <v>523</v>
      </c>
      <c r="C233" s="199" t="s">
        <v>534</v>
      </c>
      <c r="D233" s="189">
        <f t="shared" si="37"/>
        <v>0</v>
      </c>
      <c r="E233" s="189">
        <f t="shared" si="38"/>
        <v>0</v>
      </c>
      <c r="F233" s="208"/>
      <c r="G233" s="361"/>
      <c r="H233" s="201"/>
      <c r="I233" s="189">
        <f t="shared" si="41"/>
        <v>0</v>
      </c>
      <c r="J233" s="208"/>
      <c r="K233" s="361"/>
      <c r="L233" s="201"/>
      <c r="M233" s="188">
        <f t="shared" si="40"/>
        <v>0</v>
      </c>
      <c r="N233" s="188">
        <f t="shared" si="42"/>
        <v>0</v>
      </c>
      <c r="O233" s="214"/>
      <c r="P233" s="182"/>
      <c r="Q233" s="326"/>
      <c r="R233" s="189">
        <f t="shared" si="43"/>
        <v>0</v>
      </c>
      <c r="S233" s="214"/>
      <c r="T233" s="182"/>
      <c r="U233" s="326"/>
      <c r="V233" s="189">
        <f t="shared" si="44"/>
        <v>0</v>
      </c>
      <c r="W233" s="214"/>
      <c r="X233" s="182"/>
      <c r="Y233" s="182"/>
      <c r="AB233" s="99">
        <f>Раздел2!G234</f>
        <v>0</v>
      </c>
      <c r="AC233" s="99">
        <f>Раздел2!D234</f>
        <v>0</v>
      </c>
    </row>
    <row r="234" spans="2:29" ht="15.75" customHeight="1" x14ac:dyDescent="0.25">
      <c r="B234" s="130" t="s">
        <v>525</v>
      </c>
      <c r="C234" s="199" t="s">
        <v>536</v>
      </c>
      <c r="D234" s="189">
        <f t="shared" si="37"/>
        <v>0</v>
      </c>
      <c r="E234" s="189">
        <f t="shared" si="38"/>
        <v>0</v>
      </c>
      <c r="F234" s="218"/>
      <c r="G234" s="362"/>
      <c r="H234" s="217"/>
      <c r="I234" s="189">
        <f t="shared" si="41"/>
        <v>0</v>
      </c>
      <c r="J234" s="218"/>
      <c r="K234" s="362"/>
      <c r="L234" s="217"/>
      <c r="M234" s="188">
        <f t="shared" si="40"/>
        <v>0</v>
      </c>
      <c r="N234" s="188">
        <f t="shared" si="42"/>
        <v>0</v>
      </c>
      <c r="O234" s="287"/>
      <c r="P234" s="190"/>
      <c r="Q234" s="288"/>
      <c r="R234" s="189">
        <f t="shared" si="43"/>
        <v>0</v>
      </c>
      <c r="S234" s="287"/>
      <c r="T234" s="190"/>
      <c r="U234" s="288"/>
      <c r="V234" s="189">
        <f t="shared" si="44"/>
        <v>0</v>
      </c>
      <c r="W234" s="287"/>
      <c r="X234" s="190"/>
      <c r="Y234" s="190"/>
      <c r="AB234" s="99">
        <f>Раздел2!G235</f>
        <v>0</v>
      </c>
      <c r="AC234" s="99">
        <f>Раздел2!D235</f>
        <v>0</v>
      </c>
    </row>
    <row r="235" spans="2:29" ht="15.75" customHeight="1" x14ac:dyDescent="0.25">
      <c r="B235" s="130" t="s">
        <v>527</v>
      </c>
      <c r="C235" s="199" t="s">
        <v>538</v>
      </c>
      <c r="D235" s="189">
        <f t="shared" si="37"/>
        <v>0</v>
      </c>
      <c r="E235" s="189">
        <f t="shared" si="38"/>
        <v>0</v>
      </c>
      <c r="F235" s="189">
        <f>SUM(F236:F241)</f>
        <v>0</v>
      </c>
      <c r="G235" s="189">
        <f t="shared" ref="G235:Y235" si="47">SUM(G236:G241)</f>
        <v>0</v>
      </c>
      <c r="H235" s="189">
        <f t="shared" si="47"/>
        <v>0</v>
      </c>
      <c r="I235" s="189">
        <f t="shared" si="47"/>
        <v>0</v>
      </c>
      <c r="J235" s="189">
        <f t="shared" si="47"/>
        <v>0</v>
      </c>
      <c r="K235" s="189">
        <f t="shared" si="47"/>
        <v>0</v>
      </c>
      <c r="L235" s="189">
        <f t="shared" si="47"/>
        <v>0</v>
      </c>
      <c r="M235" s="189">
        <f t="shared" si="40"/>
        <v>0</v>
      </c>
      <c r="N235" s="189">
        <f t="shared" si="47"/>
        <v>0</v>
      </c>
      <c r="O235" s="189">
        <f t="shared" si="47"/>
        <v>0</v>
      </c>
      <c r="P235" s="189">
        <f t="shared" si="47"/>
        <v>0</v>
      </c>
      <c r="Q235" s="189">
        <f t="shared" si="47"/>
        <v>0</v>
      </c>
      <c r="R235" s="189">
        <f t="shared" si="47"/>
        <v>0</v>
      </c>
      <c r="S235" s="189">
        <f t="shared" si="47"/>
        <v>0</v>
      </c>
      <c r="T235" s="189">
        <f t="shared" si="47"/>
        <v>0</v>
      </c>
      <c r="U235" s="189">
        <f t="shared" si="47"/>
        <v>0</v>
      </c>
      <c r="V235" s="189">
        <f t="shared" si="47"/>
        <v>0</v>
      </c>
      <c r="W235" s="189">
        <f t="shared" si="47"/>
        <v>0</v>
      </c>
      <c r="X235" s="189">
        <f t="shared" si="47"/>
        <v>0</v>
      </c>
      <c r="Y235" s="189">
        <f t="shared" si="47"/>
        <v>0</v>
      </c>
      <c r="AB235" s="99">
        <f>Раздел2!G236</f>
        <v>0</v>
      </c>
      <c r="AC235" s="99">
        <f>Раздел2!D236</f>
        <v>0</v>
      </c>
    </row>
    <row r="236" spans="2:29" ht="21" x14ac:dyDescent="0.25">
      <c r="B236" s="78" t="s">
        <v>529</v>
      </c>
      <c r="C236" s="199" t="s">
        <v>540</v>
      </c>
      <c r="D236" s="189">
        <f t="shared" si="37"/>
        <v>0</v>
      </c>
      <c r="E236" s="189">
        <f t="shared" si="38"/>
        <v>0</v>
      </c>
      <c r="F236" s="209"/>
      <c r="G236" s="193"/>
      <c r="H236" s="222"/>
      <c r="I236" s="189">
        <f t="shared" si="41"/>
        <v>0</v>
      </c>
      <c r="J236" s="209"/>
      <c r="K236" s="193"/>
      <c r="L236" s="222"/>
      <c r="M236" s="188">
        <f t="shared" si="40"/>
        <v>0</v>
      </c>
      <c r="N236" s="188">
        <f t="shared" si="42"/>
        <v>0</v>
      </c>
      <c r="O236" s="324"/>
      <c r="P236" s="192"/>
      <c r="Q236" s="325"/>
      <c r="R236" s="189">
        <f t="shared" si="43"/>
        <v>0</v>
      </c>
      <c r="S236" s="324"/>
      <c r="T236" s="192"/>
      <c r="U236" s="325"/>
      <c r="V236" s="189">
        <f t="shared" si="44"/>
        <v>0</v>
      </c>
      <c r="W236" s="324"/>
      <c r="X236" s="192"/>
      <c r="Y236" s="192"/>
      <c r="AB236" s="99">
        <f>Раздел2!G237</f>
        <v>0</v>
      </c>
      <c r="AC236" s="99">
        <f>Раздел2!D237</f>
        <v>0</v>
      </c>
    </row>
    <row r="237" spans="2:29" ht="15.75" customHeight="1" x14ac:dyDescent="0.25">
      <c r="B237" s="78" t="s">
        <v>531</v>
      </c>
      <c r="C237" s="199" t="s">
        <v>542</v>
      </c>
      <c r="D237" s="189">
        <f t="shared" si="37"/>
        <v>0</v>
      </c>
      <c r="E237" s="189">
        <f t="shared" si="38"/>
        <v>0</v>
      </c>
      <c r="F237" s="208"/>
      <c r="G237" s="361"/>
      <c r="H237" s="201"/>
      <c r="I237" s="189">
        <f t="shared" si="41"/>
        <v>0</v>
      </c>
      <c r="J237" s="208"/>
      <c r="K237" s="361"/>
      <c r="L237" s="201"/>
      <c r="M237" s="188">
        <f t="shared" si="40"/>
        <v>0</v>
      </c>
      <c r="N237" s="188">
        <f t="shared" si="42"/>
        <v>0</v>
      </c>
      <c r="O237" s="214"/>
      <c r="P237" s="182"/>
      <c r="Q237" s="326"/>
      <c r="R237" s="189">
        <f t="shared" si="43"/>
        <v>0</v>
      </c>
      <c r="S237" s="214"/>
      <c r="T237" s="182"/>
      <c r="U237" s="326"/>
      <c r="V237" s="189">
        <f t="shared" si="44"/>
        <v>0</v>
      </c>
      <c r="W237" s="214"/>
      <c r="X237" s="182"/>
      <c r="Y237" s="182"/>
      <c r="AB237" s="99">
        <f>Раздел2!G238</f>
        <v>0</v>
      </c>
      <c r="AC237" s="99">
        <f>Раздел2!D238</f>
        <v>0</v>
      </c>
    </row>
    <row r="238" spans="2:29" ht="15.75" customHeight="1" x14ac:dyDescent="0.25">
      <c r="B238" s="78" t="s">
        <v>533</v>
      </c>
      <c r="C238" s="199" t="s">
        <v>544</v>
      </c>
      <c r="D238" s="189">
        <f t="shared" si="37"/>
        <v>0</v>
      </c>
      <c r="E238" s="189">
        <f t="shared" si="38"/>
        <v>0</v>
      </c>
      <c r="F238" s="216"/>
      <c r="G238" s="80"/>
      <c r="H238" s="204"/>
      <c r="I238" s="189">
        <f t="shared" si="41"/>
        <v>0</v>
      </c>
      <c r="J238" s="216"/>
      <c r="K238" s="80"/>
      <c r="L238" s="204"/>
      <c r="M238" s="188">
        <f t="shared" si="40"/>
        <v>0</v>
      </c>
      <c r="N238" s="189">
        <f t="shared" si="42"/>
        <v>0</v>
      </c>
      <c r="O238" s="331"/>
      <c r="P238" s="312"/>
      <c r="Q238" s="332"/>
      <c r="R238" s="189">
        <f t="shared" si="43"/>
        <v>0</v>
      </c>
      <c r="S238" s="331"/>
      <c r="T238" s="312"/>
      <c r="U238" s="332"/>
      <c r="V238" s="189">
        <f t="shared" si="44"/>
        <v>0</v>
      </c>
      <c r="W238" s="331"/>
      <c r="X238" s="312"/>
      <c r="Y238" s="312"/>
      <c r="AB238" s="99">
        <f>Раздел2!G239</f>
        <v>0</v>
      </c>
      <c r="AC238" s="99">
        <f>Раздел2!D239</f>
        <v>0</v>
      </c>
    </row>
    <row r="239" spans="2:29" x14ac:dyDescent="0.25">
      <c r="B239" s="78" t="s">
        <v>535</v>
      </c>
      <c r="C239" s="199" t="s">
        <v>546</v>
      </c>
      <c r="D239" s="189">
        <f t="shared" si="37"/>
        <v>0</v>
      </c>
      <c r="E239" s="189">
        <f t="shared" si="38"/>
        <v>0</v>
      </c>
      <c r="F239" s="208"/>
      <c r="G239" s="361"/>
      <c r="H239" s="201"/>
      <c r="I239" s="189">
        <f t="shared" si="41"/>
        <v>0</v>
      </c>
      <c r="J239" s="208"/>
      <c r="K239" s="361"/>
      <c r="L239" s="201"/>
      <c r="M239" s="188">
        <f t="shared" si="40"/>
        <v>0</v>
      </c>
      <c r="N239" s="188">
        <f t="shared" si="42"/>
        <v>0</v>
      </c>
      <c r="O239" s="214"/>
      <c r="P239" s="182"/>
      <c r="Q239" s="326"/>
      <c r="R239" s="189">
        <f t="shared" si="43"/>
        <v>0</v>
      </c>
      <c r="S239" s="214"/>
      <c r="T239" s="182"/>
      <c r="U239" s="326"/>
      <c r="V239" s="189">
        <f t="shared" si="44"/>
        <v>0</v>
      </c>
      <c r="W239" s="214"/>
      <c r="X239" s="182"/>
      <c r="Y239" s="182"/>
      <c r="AB239" s="99">
        <f>Раздел2!G240</f>
        <v>0</v>
      </c>
      <c r="AC239" s="99">
        <f>Раздел2!D240</f>
        <v>0</v>
      </c>
    </row>
    <row r="240" spans="2:29" ht="15.75" customHeight="1" x14ac:dyDescent="0.25">
      <c r="B240" s="78" t="s">
        <v>537</v>
      </c>
      <c r="C240" s="199" t="s">
        <v>548</v>
      </c>
      <c r="D240" s="189">
        <f t="shared" si="37"/>
        <v>0</v>
      </c>
      <c r="E240" s="189">
        <f t="shared" si="38"/>
        <v>0</v>
      </c>
      <c r="F240" s="208"/>
      <c r="G240" s="361"/>
      <c r="H240" s="201"/>
      <c r="I240" s="189">
        <f t="shared" si="41"/>
        <v>0</v>
      </c>
      <c r="J240" s="208"/>
      <c r="K240" s="361"/>
      <c r="L240" s="201"/>
      <c r="M240" s="188">
        <f t="shared" si="40"/>
        <v>0</v>
      </c>
      <c r="N240" s="188">
        <f t="shared" si="42"/>
        <v>0</v>
      </c>
      <c r="O240" s="214"/>
      <c r="P240" s="182"/>
      <c r="Q240" s="326"/>
      <c r="R240" s="189">
        <f t="shared" si="43"/>
        <v>0</v>
      </c>
      <c r="S240" s="214"/>
      <c r="T240" s="182"/>
      <c r="U240" s="326"/>
      <c r="V240" s="189">
        <f t="shared" si="44"/>
        <v>0</v>
      </c>
      <c r="W240" s="221"/>
      <c r="X240" s="182"/>
      <c r="Y240" s="182"/>
      <c r="AB240" s="99">
        <f>Раздел2!G241</f>
        <v>0</v>
      </c>
      <c r="AC240" s="99">
        <f>Раздел2!D241</f>
        <v>0</v>
      </c>
    </row>
    <row r="241" spans="2:29" ht="15.75" customHeight="1" x14ac:dyDescent="0.25">
      <c r="B241" s="78" t="s">
        <v>539</v>
      </c>
      <c r="C241" s="199" t="s">
        <v>550</v>
      </c>
      <c r="D241" s="189">
        <f t="shared" si="37"/>
        <v>0</v>
      </c>
      <c r="E241" s="189">
        <f t="shared" si="38"/>
        <v>0</v>
      </c>
      <c r="F241" s="208"/>
      <c r="G241" s="361"/>
      <c r="H241" s="201"/>
      <c r="I241" s="189">
        <f t="shared" si="41"/>
        <v>0</v>
      </c>
      <c r="J241" s="208"/>
      <c r="K241" s="361"/>
      <c r="L241" s="201"/>
      <c r="M241" s="188">
        <f t="shared" si="40"/>
        <v>0</v>
      </c>
      <c r="N241" s="188">
        <f t="shared" si="42"/>
        <v>0</v>
      </c>
      <c r="O241" s="214"/>
      <c r="P241" s="182"/>
      <c r="Q241" s="326"/>
      <c r="R241" s="189">
        <f t="shared" si="43"/>
        <v>0</v>
      </c>
      <c r="S241" s="214"/>
      <c r="T241" s="182"/>
      <c r="U241" s="326"/>
      <c r="V241" s="189">
        <f t="shared" si="44"/>
        <v>0</v>
      </c>
      <c r="W241" s="221"/>
      <c r="X241" s="182"/>
      <c r="Y241" s="182"/>
      <c r="AB241" s="99">
        <f>Раздел2!G242</f>
        <v>0</v>
      </c>
      <c r="AC241" s="99">
        <f>Раздел2!D242</f>
        <v>0</v>
      </c>
    </row>
    <row r="242" spans="2:29" ht="15.75" customHeight="1" x14ac:dyDescent="0.25">
      <c r="B242" s="79" t="s">
        <v>541</v>
      </c>
      <c r="C242" s="199" t="s">
        <v>552</v>
      </c>
      <c r="D242" s="189">
        <f t="shared" si="37"/>
        <v>0</v>
      </c>
      <c r="E242" s="189">
        <f t="shared" si="38"/>
        <v>0</v>
      </c>
      <c r="F242" s="218"/>
      <c r="G242" s="362"/>
      <c r="H242" s="217"/>
      <c r="I242" s="189">
        <f t="shared" si="41"/>
        <v>0</v>
      </c>
      <c r="J242" s="218"/>
      <c r="K242" s="362"/>
      <c r="L242" s="217"/>
      <c r="M242" s="188">
        <f t="shared" si="40"/>
        <v>0</v>
      </c>
      <c r="N242" s="188">
        <f t="shared" si="42"/>
        <v>0</v>
      </c>
      <c r="O242" s="287"/>
      <c r="P242" s="190"/>
      <c r="Q242" s="288"/>
      <c r="R242" s="189">
        <f t="shared" si="43"/>
        <v>0</v>
      </c>
      <c r="S242" s="287"/>
      <c r="T242" s="190"/>
      <c r="U242" s="288"/>
      <c r="V242" s="189">
        <f t="shared" si="44"/>
        <v>0</v>
      </c>
      <c r="W242" s="333"/>
      <c r="X242" s="190"/>
      <c r="Y242" s="190"/>
      <c r="AB242" s="99">
        <f>Раздел2!G243</f>
        <v>0</v>
      </c>
      <c r="AC242" s="99">
        <f>Раздел2!D243</f>
        <v>0</v>
      </c>
    </row>
    <row r="243" spans="2:29" ht="15.75" customHeight="1" x14ac:dyDescent="0.25">
      <c r="B243" s="79" t="s">
        <v>543</v>
      </c>
      <c r="C243" s="199" t="s">
        <v>554</v>
      </c>
      <c r="D243" s="189">
        <f t="shared" si="37"/>
        <v>0</v>
      </c>
      <c r="E243" s="189">
        <f t="shared" si="38"/>
        <v>0</v>
      </c>
      <c r="F243" s="189">
        <f>SUM(F244:F249)</f>
        <v>0</v>
      </c>
      <c r="G243" s="189">
        <f t="shared" ref="G243:Y243" si="48">SUM(G244:G249)</f>
        <v>0</v>
      </c>
      <c r="H243" s="189">
        <f t="shared" si="48"/>
        <v>0</v>
      </c>
      <c r="I243" s="189">
        <f t="shared" si="48"/>
        <v>0</v>
      </c>
      <c r="J243" s="189">
        <f t="shared" si="48"/>
        <v>0</v>
      </c>
      <c r="K243" s="189">
        <f t="shared" si="48"/>
        <v>0</v>
      </c>
      <c r="L243" s="189">
        <f t="shared" si="48"/>
        <v>0</v>
      </c>
      <c r="M243" s="189">
        <f t="shared" si="40"/>
        <v>0</v>
      </c>
      <c r="N243" s="189">
        <f t="shared" si="48"/>
        <v>0</v>
      </c>
      <c r="O243" s="189">
        <f t="shared" si="48"/>
        <v>0</v>
      </c>
      <c r="P243" s="189">
        <f t="shared" si="48"/>
        <v>0</v>
      </c>
      <c r="Q243" s="189">
        <f t="shared" si="48"/>
        <v>0</v>
      </c>
      <c r="R243" s="189">
        <f t="shared" si="48"/>
        <v>0</v>
      </c>
      <c r="S243" s="189">
        <f t="shared" si="48"/>
        <v>0</v>
      </c>
      <c r="T243" s="189">
        <f t="shared" si="48"/>
        <v>0</v>
      </c>
      <c r="U243" s="189">
        <f t="shared" si="48"/>
        <v>0</v>
      </c>
      <c r="V243" s="189">
        <f t="shared" si="48"/>
        <v>0</v>
      </c>
      <c r="W243" s="189">
        <f t="shared" si="48"/>
        <v>0</v>
      </c>
      <c r="X243" s="189">
        <f t="shared" si="48"/>
        <v>0</v>
      </c>
      <c r="Y243" s="189">
        <f t="shared" si="48"/>
        <v>0</v>
      </c>
      <c r="AB243" s="99">
        <f>Раздел2!G244</f>
        <v>0</v>
      </c>
      <c r="AC243" s="99">
        <f>Раздел2!D244</f>
        <v>0</v>
      </c>
    </row>
    <row r="244" spans="2:29" ht="21" x14ac:dyDescent="0.25">
      <c r="B244" s="78" t="s">
        <v>545</v>
      </c>
      <c r="C244" s="199" t="s">
        <v>556</v>
      </c>
      <c r="D244" s="189">
        <f t="shared" si="37"/>
        <v>0</v>
      </c>
      <c r="E244" s="189">
        <f t="shared" si="38"/>
        <v>0</v>
      </c>
      <c r="F244" s="209"/>
      <c r="G244" s="193"/>
      <c r="H244" s="222"/>
      <c r="I244" s="189">
        <f t="shared" si="41"/>
        <v>0</v>
      </c>
      <c r="J244" s="209"/>
      <c r="K244" s="193"/>
      <c r="L244" s="222"/>
      <c r="M244" s="188">
        <f t="shared" si="40"/>
        <v>0</v>
      </c>
      <c r="N244" s="188">
        <f t="shared" si="42"/>
        <v>0</v>
      </c>
      <c r="O244" s="324"/>
      <c r="P244" s="192"/>
      <c r="Q244" s="325"/>
      <c r="R244" s="189">
        <f t="shared" si="43"/>
        <v>0</v>
      </c>
      <c r="S244" s="324"/>
      <c r="T244" s="192"/>
      <c r="U244" s="325"/>
      <c r="V244" s="189">
        <f t="shared" si="44"/>
        <v>0</v>
      </c>
      <c r="W244" s="330"/>
      <c r="X244" s="192"/>
      <c r="Y244" s="192"/>
      <c r="AB244" s="99">
        <f>Раздел2!G245</f>
        <v>0</v>
      </c>
      <c r="AC244" s="99">
        <f>Раздел2!D245</f>
        <v>0</v>
      </c>
    </row>
    <row r="245" spans="2:29" ht="15.75" customHeight="1" x14ac:dyDescent="0.25">
      <c r="B245" s="78" t="s">
        <v>547</v>
      </c>
      <c r="C245" s="199" t="s">
        <v>558</v>
      </c>
      <c r="D245" s="189">
        <f t="shared" si="37"/>
        <v>0</v>
      </c>
      <c r="E245" s="189">
        <f t="shared" si="38"/>
        <v>0</v>
      </c>
      <c r="F245" s="213"/>
      <c r="G245" s="83"/>
      <c r="H245" s="202"/>
      <c r="I245" s="189">
        <f t="shared" si="41"/>
        <v>0</v>
      </c>
      <c r="J245" s="213"/>
      <c r="K245" s="83"/>
      <c r="L245" s="202"/>
      <c r="M245" s="188">
        <f t="shared" si="40"/>
        <v>0</v>
      </c>
      <c r="N245" s="188">
        <f t="shared" si="42"/>
        <v>0</v>
      </c>
      <c r="O245" s="323"/>
      <c r="P245" s="309"/>
      <c r="Q245" s="327"/>
      <c r="R245" s="189">
        <f t="shared" si="43"/>
        <v>0</v>
      </c>
      <c r="S245" s="323"/>
      <c r="T245" s="309"/>
      <c r="U245" s="327"/>
      <c r="V245" s="189">
        <f t="shared" si="44"/>
        <v>0</v>
      </c>
      <c r="W245" s="323"/>
      <c r="X245" s="309"/>
      <c r="Y245" s="309"/>
      <c r="AB245" s="99">
        <f>Раздел2!G246</f>
        <v>0</v>
      </c>
      <c r="AC245" s="99">
        <f>Раздел2!D246</f>
        <v>0</v>
      </c>
    </row>
    <row r="246" spans="2:29" ht="15.75" customHeight="1" x14ac:dyDescent="0.25">
      <c r="B246" s="78" t="s">
        <v>549</v>
      </c>
      <c r="C246" s="199" t="s">
        <v>560</v>
      </c>
      <c r="D246" s="189">
        <f t="shared" si="37"/>
        <v>0</v>
      </c>
      <c r="E246" s="189">
        <f t="shared" si="38"/>
        <v>0</v>
      </c>
      <c r="F246" s="213"/>
      <c r="G246" s="83"/>
      <c r="H246" s="202"/>
      <c r="I246" s="189">
        <f t="shared" si="41"/>
        <v>0</v>
      </c>
      <c r="J246" s="213"/>
      <c r="K246" s="83"/>
      <c r="L246" s="202"/>
      <c r="M246" s="188">
        <f t="shared" si="40"/>
        <v>0</v>
      </c>
      <c r="N246" s="189">
        <f t="shared" si="42"/>
        <v>0</v>
      </c>
      <c r="O246" s="323"/>
      <c r="P246" s="309"/>
      <c r="Q246" s="327"/>
      <c r="R246" s="189">
        <f t="shared" si="43"/>
        <v>0</v>
      </c>
      <c r="S246" s="323"/>
      <c r="T246" s="309"/>
      <c r="U246" s="327"/>
      <c r="V246" s="189">
        <f t="shared" si="44"/>
        <v>0</v>
      </c>
      <c r="W246" s="323"/>
      <c r="X246" s="309"/>
      <c r="Y246" s="309"/>
      <c r="AB246" s="99">
        <f>Раздел2!G247</f>
        <v>0</v>
      </c>
      <c r="AC246" s="99">
        <f>Раздел2!D247</f>
        <v>0</v>
      </c>
    </row>
    <row r="247" spans="2:29" x14ac:dyDescent="0.25">
      <c r="B247" s="78" t="s">
        <v>551</v>
      </c>
      <c r="C247" s="199" t="s">
        <v>562</v>
      </c>
      <c r="D247" s="189">
        <f t="shared" si="37"/>
        <v>0</v>
      </c>
      <c r="E247" s="189">
        <f t="shared" si="38"/>
        <v>0</v>
      </c>
      <c r="F247" s="213"/>
      <c r="G247" s="83"/>
      <c r="H247" s="202"/>
      <c r="I247" s="189">
        <f t="shared" si="41"/>
        <v>0</v>
      </c>
      <c r="J247" s="213"/>
      <c r="K247" s="83"/>
      <c r="L247" s="202"/>
      <c r="M247" s="188">
        <f t="shared" si="40"/>
        <v>0</v>
      </c>
      <c r="N247" s="188">
        <f t="shared" si="42"/>
        <v>0</v>
      </c>
      <c r="O247" s="323"/>
      <c r="P247" s="309"/>
      <c r="Q247" s="327"/>
      <c r="R247" s="189">
        <f t="shared" si="43"/>
        <v>0</v>
      </c>
      <c r="S247" s="323"/>
      <c r="T247" s="309"/>
      <c r="U247" s="327"/>
      <c r="V247" s="189">
        <f t="shared" si="44"/>
        <v>0</v>
      </c>
      <c r="W247" s="323"/>
      <c r="X247" s="309"/>
      <c r="Y247" s="309"/>
      <c r="AB247" s="99">
        <f>Раздел2!G248</f>
        <v>0</v>
      </c>
      <c r="AC247" s="99">
        <f>Раздел2!D248</f>
        <v>0</v>
      </c>
    </row>
    <row r="248" spans="2:29" ht="15.75" customHeight="1" x14ac:dyDescent="0.25">
      <c r="B248" s="131" t="s">
        <v>768</v>
      </c>
      <c r="C248" s="199" t="s">
        <v>564</v>
      </c>
      <c r="D248" s="189">
        <f t="shared" si="37"/>
        <v>0</v>
      </c>
      <c r="E248" s="189">
        <f t="shared" si="38"/>
        <v>0</v>
      </c>
      <c r="F248" s="213"/>
      <c r="G248" s="83"/>
      <c r="H248" s="202"/>
      <c r="I248" s="189">
        <f t="shared" si="41"/>
        <v>0</v>
      </c>
      <c r="J248" s="213"/>
      <c r="K248" s="83"/>
      <c r="L248" s="202"/>
      <c r="M248" s="188">
        <f t="shared" si="40"/>
        <v>0</v>
      </c>
      <c r="N248" s="188">
        <f t="shared" si="42"/>
        <v>0</v>
      </c>
      <c r="O248" s="323"/>
      <c r="P248" s="309"/>
      <c r="Q248" s="327"/>
      <c r="R248" s="189">
        <f t="shared" si="43"/>
        <v>0</v>
      </c>
      <c r="S248" s="323"/>
      <c r="T248" s="309"/>
      <c r="U248" s="327"/>
      <c r="V248" s="189">
        <f t="shared" si="44"/>
        <v>0</v>
      </c>
      <c r="W248" s="323"/>
      <c r="X248" s="309"/>
      <c r="Y248" s="309"/>
      <c r="AB248" s="99">
        <f>Раздел2!G249</f>
        <v>0</v>
      </c>
      <c r="AC248" s="99">
        <f>Раздел2!D249</f>
        <v>0</v>
      </c>
    </row>
    <row r="249" spans="2:29" ht="15.75" customHeight="1" x14ac:dyDescent="0.25">
      <c r="B249" s="131" t="s">
        <v>769</v>
      </c>
      <c r="C249" s="199" t="s">
        <v>566</v>
      </c>
      <c r="D249" s="189">
        <f t="shared" si="37"/>
        <v>0</v>
      </c>
      <c r="E249" s="189">
        <f t="shared" si="38"/>
        <v>0</v>
      </c>
      <c r="F249" s="213"/>
      <c r="G249" s="83"/>
      <c r="H249" s="202"/>
      <c r="I249" s="189">
        <f t="shared" si="41"/>
        <v>0</v>
      </c>
      <c r="J249" s="213"/>
      <c r="K249" s="83"/>
      <c r="L249" s="202"/>
      <c r="M249" s="188">
        <f t="shared" si="40"/>
        <v>0</v>
      </c>
      <c r="N249" s="189">
        <f t="shared" si="42"/>
        <v>0</v>
      </c>
      <c r="O249" s="323"/>
      <c r="P249" s="309"/>
      <c r="Q249" s="327"/>
      <c r="R249" s="189">
        <f t="shared" si="43"/>
        <v>0</v>
      </c>
      <c r="S249" s="323"/>
      <c r="T249" s="309"/>
      <c r="U249" s="327"/>
      <c r="V249" s="189">
        <f t="shared" si="44"/>
        <v>0</v>
      </c>
      <c r="W249" s="323"/>
      <c r="X249" s="309"/>
      <c r="Y249" s="309"/>
      <c r="AB249" s="99">
        <f>Раздел2!G250</f>
        <v>0</v>
      </c>
      <c r="AC249" s="99">
        <f>Раздел2!D250</f>
        <v>0</v>
      </c>
    </row>
    <row r="250" spans="2:29" x14ac:dyDescent="0.25">
      <c r="B250" s="130" t="s">
        <v>553</v>
      </c>
      <c r="C250" s="199" t="s">
        <v>568</v>
      </c>
      <c r="D250" s="189">
        <f t="shared" si="37"/>
        <v>0</v>
      </c>
      <c r="E250" s="189">
        <f t="shared" si="38"/>
        <v>0</v>
      </c>
      <c r="F250" s="213"/>
      <c r="G250" s="83"/>
      <c r="H250" s="202"/>
      <c r="I250" s="189">
        <f t="shared" si="41"/>
        <v>0</v>
      </c>
      <c r="J250" s="213"/>
      <c r="K250" s="83"/>
      <c r="L250" s="202"/>
      <c r="M250" s="188">
        <f t="shared" si="40"/>
        <v>0</v>
      </c>
      <c r="N250" s="188">
        <f t="shared" si="42"/>
        <v>0</v>
      </c>
      <c r="O250" s="323"/>
      <c r="P250" s="309"/>
      <c r="Q250" s="327"/>
      <c r="R250" s="189">
        <f t="shared" si="43"/>
        <v>0</v>
      </c>
      <c r="S250" s="323"/>
      <c r="T250" s="309"/>
      <c r="U250" s="327"/>
      <c r="V250" s="189">
        <f t="shared" si="44"/>
        <v>0</v>
      </c>
      <c r="W250" s="323"/>
      <c r="X250" s="309"/>
      <c r="Y250" s="309"/>
      <c r="AB250" s="99">
        <f>Раздел2!G251</f>
        <v>0</v>
      </c>
      <c r="AC250" s="99">
        <f>Раздел2!D251</f>
        <v>0</v>
      </c>
    </row>
    <row r="251" spans="2:29" ht="15.75" customHeight="1" x14ac:dyDescent="0.25">
      <c r="B251" s="130" t="s">
        <v>555</v>
      </c>
      <c r="C251" s="199" t="s">
        <v>570</v>
      </c>
      <c r="D251" s="189">
        <f t="shared" si="37"/>
        <v>0</v>
      </c>
      <c r="E251" s="189">
        <f t="shared" si="38"/>
        <v>0</v>
      </c>
      <c r="F251" s="213"/>
      <c r="G251" s="83"/>
      <c r="H251" s="202"/>
      <c r="I251" s="189">
        <f t="shared" si="41"/>
        <v>0</v>
      </c>
      <c r="J251" s="213"/>
      <c r="K251" s="83"/>
      <c r="L251" s="202"/>
      <c r="M251" s="188">
        <f t="shared" si="40"/>
        <v>0</v>
      </c>
      <c r="N251" s="188">
        <f t="shared" si="42"/>
        <v>0</v>
      </c>
      <c r="O251" s="323"/>
      <c r="P251" s="309"/>
      <c r="Q251" s="327"/>
      <c r="R251" s="189">
        <f t="shared" si="43"/>
        <v>0</v>
      </c>
      <c r="S251" s="323"/>
      <c r="T251" s="309"/>
      <c r="U251" s="327"/>
      <c r="V251" s="189">
        <f t="shared" si="44"/>
        <v>0</v>
      </c>
      <c r="W251" s="323"/>
      <c r="X251" s="309"/>
      <c r="Y251" s="309"/>
      <c r="AB251" s="99">
        <f>Раздел2!G252</f>
        <v>0</v>
      </c>
      <c r="AC251" s="99">
        <f>Раздел2!D252</f>
        <v>0</v>
      </c>
    </row>
    <row r="252" spans="2:29" ht="15.75" customHeight="1" x14ac:dyDescent="0.25">
      <c r="B252" s="130" t="s">
        <v>557</v>
      </c>
      <c r="C252" s="199" t="s">
        <v>572</v>
      </c>
      <c r="D252" s="189">
        <f t="shared" si="37"/>
        <v>0</v>
      </c>
      <c r="E252" s="189">
        <f t="shared" si="38"/>
        <v>0</v>
      </c>
      <c r="F252" s="218"/>
      <c r="G252" s="362"/>
      <c r="H252" s="217"/>
      <c r="I252" s="189">
        <f t="shared" si="41"/>
        <v>0</v>
      </c>
      <c r="J252" s="218"/>
      <c r="K252" s="362"/>
      <c r="L252" s="217"/>
      <c r="M252" s="188">
        <f t="shared" si="40"/>
        <v>0</v>
      </c>
      <c r="N252" s="188">
        <f t="shared" si="42"/>
        <v>0</v>
      </c>
      <c r="O252" s="287"/>
      <c r="P252" s="190"/>
      <c r="Q252" s="288"/>
      <c r="R252" s="189">
        <f t="shared" si="43"/>
        <v>0</v>
      </c>
      <c r="S252" s="287"/>
      <c r="T252" s="190"/>
      <c r="U252" s="288"/>
      <c r="V252" s="189">
        <f t="shared" si="44"/>
        <v>0</v>
      </c>
      <c r="W252" s="334"/>
      <c r="X252" s="310"/>
      <c r="Y252" s="310"/>
      <c r="AB252" s="99">
        <f>Раздел2!G253</f>
        <v>0</v>
      </c>
      <c r="AC252" s="99">
        <f>Раздел2!D253</f>
        <v>0</v>
      </c>
    </row>
    <row r="253" spans="2:29" ht="15.75" customHeight="1" x14ac:dyDescent="0.25">
      <c r="B253" s="130" t="s">
        <v>559</v>
      </c>
      <c r="C253" s="199" t="s">
        <v>574</v>
      </c>
      <c r="D253" s="189">
        <f t="shared" si="37"/>
        <v>0</v>
      </c>
      <c r="E253" s="189">
        <f t="shared" si="38"/>
        <v>0</v>
      </c>
      <c r="F253" s="189">
        <f>SUM(F254:F255)</f>
        <v>0</v>
      </c>
      <c r="G253" s="189">
        <f t="shared" ref="G253:Y253" si="49">SUM(G254:G255)</f>
        <v>0</v>
      </c>
      <c r="H253" s="189">
        <f t="shared" si="49"/>
        <v>0</v>
      </c>
      <c r="I253" s="189">
        <f t="shared" si="49"/>
        <v>0</v>
      </c>
      <c r="J253" s="189">
        <f t="shared" si="49"/>
        <v>0</v>
      </c>
      <c r="K253" s="189">
        <f t="shared" si="49"/>
        <v>0</v>
      </c>
      <c r="L253" s="189">
        <f t="shared" si="49"/>
        <v>0</v>
      </c>
      <c r="M253" s="189">
        <f t="shared" si="40"/>
        <v>0</v>
      </c>
      <c r="N253" s="189">
        <f t="shared" si="49"/>
        <v>0</v>
      </c>
      <c r="O253" s="189">
        <f t="shared" si="49"/>
        <v>0</v>
      </c>
      <c r="P253" s="189">
        <f t="shared" si="49"/>
        <v>0</v>
      </c>
      <c r="Q253" s="189">
        <f t="shared" si="49"/>
        <v>0</v>
      </c>
      <c r="R253" s="189">
        <f t="shared" si="49"/>
        <v>0</v>
      </c>
      <c r="S253" s="189">
        <f t="shared" si="49"/>
        <v>0</v>
      </c>
      <c r="T253" s="189">
        <f t="shared" si="49"/>
        <v>0</v>
      </c>
      <c r="U253" s="189">
        <f t="shared" si="49"/>
        <v>0</v>
      </c>
      <c r="V253" s="189">
        <f t="shared" si="49"/>
        <v>0</v>
      </c>
      <c r="W253" s="189">
        <f t="shared" si="49"/>
        <v>0</v>
      </c>
      <c r="X253" s="189">
        <f t="shared" si="49"/>
        <v>0</v>
      </c>
      <c r="Y253" s="189">
        <f t="shared" si="49"/>
        <v>0</v>
      </c>
      <c r="AB253" s="99">
        <f>Раздел2!G254</f>
        <v>0</v>
      </c>
      <c r="AC253" s="99">
        <f>Раздел2!D254</f>
        <v>0</v>
      </c>
    </row>
    <row r="254" spans="2:29" ht="21" x14ac:dyDescent="0.25">
      <c r="B254" s="131" t="s">
        <v>561</v>
      </c>
      <c r="C254" s="199" t="s">
        <v>576</v>
      </c>
      <c r="D254" s="189">
        <f t="shared" si="37"/>
        <v>0</v>
      </c>
      <c r="E254" s="189">
        <f t="shared" si="38"/>
        <v>0</v>
      </c>
      <c r="F254" s="209"/>
      <c r="G254" s="193"/>
      <c r="H254" s="222"/>
      <c r="I254" s="189">
        <f t="shared" si="41"/>
        <v>0</v>
      </c>
      <c r="J254" s="209"/>
      <c r="K254" s="193"/>
      <c r="L254" s="222"/>
      <c r="M254" s="188">
        <f t="shared" si="40"/>
        <v>0</v>
      </c>
      <c r="N254" s="188">
        <f t="shared" si="42"/>
        <v>0</v>
      </c>
      <c r="O254" s="324"/>
      <c r="P254" s="192"/>
      <c r="Q254" s="325"/>
      <c r="R254" s="189">
        <f t="shared" si="43"/>
        <v>0</v>
      </c>
      <c r="S254" s="324"/>
      <c r="T254" s="192"/>
      <c r="U254" s="325"/>
      <c r="V254" s="189">
        <f t="shared" si="44"/>
        <v>0</v>
      </c>
      <c r="W254" s="335"/>
      <c r="X254" s="311"/>
      <c r="Y254" s="311"/>
      <c r="AB254" s="99">
        <f>Раздел2!G255</f>
        <v>0</v>
      </c>
      <c r="AC254" s="99">
        <f>Раздел2!D255</f>
        <v>0</v>
      </c>
    </row>
    <row r="255" spans="2:29" ht="15.75" customHeight="1" x14ac:dyDescent="0.25">
      <c r="B255" s="131" t="s">
        <v>563</v>
      </c>
      <c r="C255" s="199" t="s">
        <v>578</v>
      </c>
      <c r="D255" s="189">
        <f t="shared" si="37"/>
        <v>0</v>
      </c>
      <c r="E255" s="189">
        <f t="shared" si="38"/>
        <v>0</v>
      </c>
      <c r="F255" s="218"/>
      <c r="G255" s="362"/>
      <c r="H255" s="217"/>
      <c r="I255" s="189">
        <f t="shared" si="41"/>
        <v>0</v>
      </c>
      <c r="J255" s="218"/>
      <c r="K255" s="362"/>
      <c r="L255" s="217"/>
      <c r="M255" s="188">
        <f t="shared" si="40"/>
        <v>0</v>
      </c>
      <c r="N255" s="188">
        <f t="shared" si="42"/>
        <v>0</v>
      </c>
      <c r="O255" s="287"/>
      <c r="P255" s="190"/>
      <c r="Q255" s="288"/>
      <c r="R255" s="189">
        <f t="shared" si="43"/>
        <v>0</v>
      </c>
      <c r="S255" s="287"/>
      <c r="T255" s="190"/>
      <c r="U255" s="288"/>
      <c r="V255" s="189">
        <f t="shared" si="44"/>
        <v>0</v>
      </c>
      <c r="W255" s="334"/>
      <c r="X255" s="310"/>
      <c r="Y255" s="310"/>
      <c r="AB255" s="99">
        <f>Раздел2!G256</f>
        <v>0</v>
      </c>
      <c r="AC255" s="99">
        <f>Раздел2!D256</f>
        <v>0</v>
      </c>
    </row>
    <row r="256" spans="2:29" ht="15.75" customHeight="1" x14ac:dyDescent="0.25">
      <c r="B256" s="79" t="s">
        <v>565</v>
      </c>
      <c r="C256" s="199" t="s">
        <v>580</v>
      </c>
      <c r="D256" s="189">
        <f t="shared" si="37"/>
        <v>0</v>
      </c>
      <c r="E256" s="189">
        <f t="shared" si="38"/>
        <v>0</v>
      </c>
      <c r="F256" s="189">
        <f>SUM(F257:F259)</f>
        <v>0</v>
      </c>
      <c r="G256" s="189">
        <f t="shared" ref="G256:Y256" si="50">SUM(G257:G259)</f>
        <v>0</v>
      </c>
      <c r="H256" s="189">
        <f t="shared" si="50"/>
        <v>0</v>
      </c>
      <c r="I256" s="189">
        <f t="shared" si="50"/>
        <v>0</v>
      </c>
      <c r="J256" s="189">
        <f t="shared" si="50"/>
        <v>0</v>
      </c>
      <c r="K256" s="189">
        <f t="shared" si="50"/>
        <v>0</v>
      </c>
      <c r="L256" s="189">
        <f t="shared" si="50"/>
        <v>0</v>
      </c>
      <c r="M256" s="189">
        <f t="shared" si="40"/>
        <v>0</v>
      </c>
      <c r="N256" s="189">
        <f t="shared" si="50"/>
        <v>0</v>
      </c>
      <c r="O256" s="189">
        <f t="shared" si="50"/>
        <v>0</v>
      </c>
      <c r="P256" s="189">
        <f t="shared" si="50"/>
        <v>0</v>
      </c>
      <c r="Q256" s="189">
        <f t="shared" si="50"/>
        <v>0</v>
      </c>
      <c r="R256" s="189">
        <f t="shared" si="50"/>
        <v>0</v>
      </c>
      <c r="S256" s="189">
        <f t="shared" si="50"/>
        <v>0</v>
      </c>
      <c r="T256" s="189">
        <f t="shared" si="50"/>
        <v>0</v>
      </c>
      <c r="U256" s="189">
        <f t="shared" si="50"/>
        <v>0</v>
      </c>
      <c r="V256" s="189">
        <f t="shared" si="50"/>
        <v>0</v>
      </c>
      <c r="W256" s="189">
        <f t="shared" si="50"/>
        <v>0</v>
      </c>
      <c r="X256" s="189">
        <f t="shared" si="50"/>
        <v>0</v>
      </c>
      <c r="Y256" s="189">
        <f t="shared" si="50"/>
        <v>0</v>
      </c>
      <c r="AB256" s="99">
        <f>Раздел2!G257</f>
        <v>0</v>
      </c>
      <c r="AC256" s="99">
        <f>Раздел2!D257</f>
        <v>0</v>
      </c>
    </row>
    <row r="257" spans="2:29" ht="21" x14ac:dyDescent="0.25">
      <c r="B257" s="78" t="s">
        <v>567</v>
      </c>
      <c r="C257" s="199" t="s">
        <v>582</v>
      </c>
      <c r="D257" s="189">
        <f t="shared" si="37"/>
        <v>0</v>
      </c>
      <c r="E257" s="189">
        <f t="shared" si="38"/>
        <v>0</v>
      </c>
      <c r="F257" s="209"/>
      <c r="G257" s="193"/>
      <c r="H257" s="222"/>
      <c r="I257" s="189">
        <f t="shared" si="41"/>
        <v>0</v>
      </c>
      <c r="J257" s="209"/>
      <c r="K257" s="193"/>
      <c r="L257" s="222"/>
      <c r="M257" s="188">
        <f t="shared" si="40"/>
        <v>0</v>
      </c>
      <c r="N257" s="188">
        <f t="shared" si="42"/>
        <v>0</v>
      </c>
      <c r="O257" s="324"/>
      <c r="P257" s="192"/>
      <c r="Q257" s="325"/>
      <c r="R257" s="189">
        <f t="shared" si="43"/>
        <v>0</v>
      </c>
      <c r="S257" s="324"/>
      <c r="T257" s="192"/>
      <c r="U257" s="325"/>
      <c r="V257" s="189">
        <f t="shared" si="44"/>
        <v>0</v>
      </c>
      <c r="W257" s="335"/>
      <c r="X257" s="311"/>
      <c r="Y257" s="311"/>
      <c r="AB257" s="99">
        <f>Раздел2!G258</f>
        <v>0</v>
      </c>
      <c r="AC257" s="99">
        <f>Раздел2!D258</f>
        <v>0</v>
      </c>
    </row>
    <row r="258" spans="2:29" ht="15.75" customHeight="1" x14ac:dyDescent="0.25">
      <c r="B258" s="78" t="s">
        <v>569</v>
      </c>
      <c r="C258" s="199" t="s">
        <v>584</v>
      </c>
      <c r="D258" s="189">
        <f>SUM(E258,I258)</f>
        <v>0</v>
      </c>
      <c r="E258" s="189">
        <f t="shared" si="38"/>
        <v>0</v>
      </c>
      <c r="F258" s="208"/>
      <c r="G258" s="361"/>
      <c r="H258" s="201"/>
      <c r="I258" s="189">
        <f t="shared" si="41"/>
        <v>0</v>
      </c>
      <c r="J258" s="208"/>
      <c r="K258" s="361"/>
      <c r="L258" s="201"/>
      <c r="M258" s="188">
        <f t="shared" si="40"/>
        <v>0</v>
      </c>
      <c r="N258" s="188">
        <f t="shared" si="42"/>
        <v>0</v>
      </c>
      <c r="O258" s="214"/>
      <c r="P258" s="182"/>
      <c r="Q258" s="326"/>
      <c r="R258" s="189">
        <f t="shared" si="43"/>
        <v>0</v>
      </c>
      <c r="S258" s="214"/>
      <c r="T258" s="182"/>
      <c r="U258" s="326"/>
      <c r="V258" s="189">
        <f t="shared" si="44"/>
        <v>0</v>
      </c>
      <c r="W258" s="323"/>
      <c r="X258" s="309"/>
      <c r="Y258" s="309"/>
      <c r="AB258" s="99">
        <f>Раздел2!G259</f>
        <v>0</v>
      </c>
      <c r="AC258" s="99">
        <f>Раздел2!D259</f>
        <v>0</v>
      </c>
    </row>
    <row r="259" spans="2:29" ht="15.75" customHeight="1" x14ac:dyDescent="0.25">
      <c r="B259" s="131" t="s">
        <v>571</v>
      </c>
      <c r="C259" s="199" t="s">
        <v>586</v>
      </c>
      <c r="D259" s="189">
        <f t="shared" si="37"/>
        <v>0</v>
      </c>
      <c r="E259" s="189">
        <f t="shared" si="38"/>
        <v>0</v>
      </c>
      <c r="F259" s="208"/>
      <c r="G259" s="361"/>
      <c r="H259" s="201"/>
      <c r="I259" s="189">
        <f t="shared" si="41"/>
        <v>0</v>
      </c>
      <c r="J259" s="208"/>
      <c r="K259" s="361"/>
      <c r="L259" s="201"/>
      <c r="M259" s="188">
        <f t="shared" si="40"/>
        <v>0</v>
      </c>
      <c r="N259" s="188">
        <f t="shared" si="42"/>
        <v>0</v>
      </c>
      <c r="O259" s="214"/>
      <c r="P259" s="182"/>
      <c r="Q259" s="326"/>
      <c r="R259" s="189">
        <f t="shared" si="43"/>
        <v>0</v>
      </c>
      <c r="S259" s="214"/>
      <c r="T259" s="182"/>
      <c r="U259" s="326"/>
      <c r="V259" s="189">
        <f t="shared" si="44"/>
        <v>0</v>
      </c>
      <c r="W259" s="323"/>
      <c r="X259" s="309"/>
      <c r="Y259" s="309"/>
      <c r="AB259" s="99">
        <f>Раздел2!G260</f>
        <v>0</v>
      </c>
      <c r="AC259" s="99">
        <f>Раздел2!D260</f>
        <v>0</v>
      </c>
    </row>
    <row r="260" spans="2:29" ht="15.75" customHeight="1" x14ac:dyDescent="0.25">
      <c r="B260" s="130" t="s">
        <v>573</v>
      </c>
      <c r="C260" s="199" t="s">
        <v>588</v>
      </c>
      <c r="D260" s="189">
        <f t="shared" si="37"/>
        <v>0</v>
      </c>
      <c r="E260" s="189">
        <f t="shared" si="38"/>
        <v>0</v>
      </c>
      <c r="F260" s="208"/>
      <c r="G260" s="361"/>
      <c r="H260" s="201"/>
      <c r="I260" s="189">
        <f t="shared" si="41"/>
        <v>0</v>
      </c>
      <c r="J260" s="208"/>
      <c r="K260" s="361"/>
      <c r="L260" s="201"/>
      <c r="M260" s="188">
        <f t="shared" si="40"/>
        <v>0</v>
      </c>
      <c r="N260" s="188">
        <f t="shared" si="42"/>
        <v>0</v>
      </c>
      <c r="O260" s="214"/>
      <c r="P260" s="182"/>
      <c r="Q260" s="326"/>
      <c r="R260" s="189">
        <f t="shared" si="43"/>
        <v>0</v>
      </c>
      <c r="S260" s="214"/>
      <c r="T260" s="182"/>
      <c r="U260" s="326"/>
      <c r="V260" s="189">
        <f t="shared" si="44"/>
        <v>0</v>
      </c>
      <c r="W260" s="323"/>
      <c r="X260" s="309"/>
      <c r="Y260" s="309"/>
      <c r="AB260" s="99">
        <f>Раздел2!G261</f>
        <v>0</v>
      </c>
      <c r="AC260" s="99">
        <f>Раздел2!D261</f>
        <v>0</v>
      </c>
    </row>
    <row r="261" spans="2:29" ht="15.75" customHeight="1" x14ac:dyDescent="0.25">
      <c r="B261" s="130" t="s">
        <v>575</v>
      </c>
      <c r="C261" s="199" t="s">
        <v>590</v>
      </c>
      <c r="D261" s="189">
        <f t="shared" si="37"/>
        <v>0</v>
      </c>
      <c r="E261" s="189">
        <f t="shared" si="38"/>
        <v>0</v>
      </c>
      <c r="F261" s="208"/>
      <c r="G261" s="361"/>
      <c r="H261" s="201"/>
      <c r="I261" s="189">
        <f t="shared" si="41"/>
        <v>0</v>
      </c>
      <c r="J261" s="208"/>
      <c r="K261" s="361"/>
      <c r="L261" s="201"/>
      <c r="M261" s="188">
        <f t="shared" si="40"/>
        <v>0</v>
      </c>
      <c r="N261" s="188">
        <f t="shared" si="42"/>
        <v>0</v>
      </c>
      <c r="O261" s="214"/>
      <c r="P261" s="182"/>
      <c r="Q261" s="326"/>
      <c r="R261" s="189">
        <f t="shared" si="43"/>
        <v>0</v>
      </c>
      <c r="S261" s="214"/>
      <c r="T261" s="182"/>
      <c r="U261" s="326"/>
      <c r="V261" s="189">
        <f t="shared" si="44"/>
        <v>0</v>
      </c>
      <c r="W261" s="323"/>
      <c r="X261" s="309"/>
      <c r="Y261" s="309"/>
      <c r="AB261" s="99">
        <f>Раздел2!G262</f>
        <v>0</v>
      </c>
      <c r="AC261" s="99">
        <f>Раздел2!D262</f>
        <v>0</v>
      </c>
    </row>
    <row r="262" spans="2:29" ht="15.75" customHeight="1" x14ac:dyDescent="0.25">
      <c r="B262" s="130" t="s">
        <v>577</v>
      </c>
      <c r="C262" s="199" t="s">
        <v>592</v>
      </c>
      <c r="D262" s="189">
        <f t="shared" si="37"/>
        <v>0</v>
      </c>
      <c r="E262" s="189">
        <f t="shared" si="38"/>
        <v>0</v>
      </c>
      <c r="F262" s="208"/>
      <c r="G262" s="361"/>
      <c r="H262" s="201"/>
      <c r="I262" s="189">
        <f t="shared" si="41"/>
        <v>0</v>
      </c>
      <c r="J262" s="208"/>
      <c r="K262" s="361"/>
      <c r="L262" s="201"/>
      <c r="M262" s="188">
        <f t="shared" si="40"/>
        <v>0</v>
      </c>
      <c r="N262" s="189">
        <f t="shared" si="42"/>
        <v>0</v>
      </c>
      <c r="O262" s="214"/>
      <c r="P262" s="182"/>
      <c r="Q262" s="326"/>
      <c r="R262" s="189">
        <f t="shared" si="43"/>
        <v>0</v>
      </c>
      <c r="S262" s="214"/>
      <c r="T262" s="182"/>
      <c r="U262" s="326"/>
      <c r="V262" s="189">
        <f t="shared" si="44"/>
        <v>0</v>
      </c>
      <c r="W262" s="323"/>
      <c r="X262" s="309"/>
      <c r="Y262" s="309"/>
      <c r="AB262" s="99">
        <f>Раздел2!G263</f>
        <v>0</v>
      </c>
      <c r="AC262" s="99">
        <f>Раздел2!D263</f>
        <v>0</v>
      </c>
    </row>
    <row r="263" spans="2:29" x14ac:dyDescent="0.25">
      <c r="B263" s="130" t="s">
        <v>579</v>
      </c>
      <c r="C263" s="199" t="s">
        <v>593</v>
      </c>
      <c r="D263" s="189">
        <f t="shared" si="37"/>
        <v>0</v>
      </c>
      <c r="E263" s="189">
        <f t="shared" si="38"/>
        <v>0</v>
      </c>
      <c r="F263" s="208"/>
      <c r="G263" s="361"/>
      <c r="H263" s="201"/>
      <c r="I263" s="189">
        <f t="shared" si="41"/>
        <v>0</v>
      </c>
      <c r="J263" s="208"/>
      <c r="K263" s="361"/>
      <c r="L263" s="201"/>
      <c r="M263" s="188">
        <f t="shared" si="40"/>
        <v>0</v>
      </c>
      <c r="N263" s="188">
        <f t="shared" si="42"/>
        <v>0</v>
      </c>
      <c r="O263" s="214"/>
      <c r="P263" s="182"/>
      <c r="Q263" s="326"/>
      <c r="R263" s="189">
        <f t="shared" si="43"/>
        <v>0</v>
      </c>
      <c r="S263" s="214"/>
      <c r="T263" s="182"/>
      <c r="U263" s="326"/>
      <c r="V263" s="189">
        <f t="shared" si="44"/>
        <v>0</v>
      </c>
      <c r="W263" s="323"/>
      <c r="X263" s="309"/>
      <c r="Y263" s="309"/>
      <c r="AB263" s="99">
        <f>Раздел2!G264</f>
        <v>0</v>
      </c>
      <c r="AC263" s="99">
        <f>Раздел2!D264</f>
        <v>0</v>
      </c>
    </row>
    <row r="264" spans="2:29" ht="15.75" customHeight="1" x14ac:dyDescent="0.25">
      <c r="B264" s="130" t="s">
        <v>581</v>
      </c>
      <c r="C264" s="199" t="s">
        <v>594</v>
      </c>
      <c r="D264" s="189">
        <f t="shared" si="37"/>
        <v>0</v>
      </c>
      <c r="E264" s="189">
        <f t="shared" si="38"/>
        <v>0</v>
      </c>
      <c r="F264" s="208"/>
      <c r="G264" s="361"/>
      <c r="H264" s="201"/>
      <c r="I264" s="189">
        <f t="shared" si="41"/>
        <v>0</v>
      </c>
      <c r="J264" s="208"/>
      <c r="K264" s="361"/>
      <c r="L264" s="201"/>
      <c r="M264" s="188">
        <f t="shared" si="40"/>
        <v>0</v>
      </c>
      <c r="N264" s="188">
        <f t="shared" si="42"/>
        <v>0</v>
      </c>
      <c r="O264" s="214"/>
      <c r="P264" s="182"/>
      <c r="Q264" s="326"/>
      <c r="R264" s="189">
        <f t="shared" si="43"/>
        <v>0</v>
      </c>
      <c r="S264" s="214"/>
      <c r="T264" s="182"/>
      <c r="U264" s="326"/>
      <c r="V264" s="189">
        <f t="shared" si="44"/>
        <v>0</v>
      </c>
      <c r="W264" s="323"/>
      <c r="X264" s="309"/>
      <c r="Y264" s="309"/>
      <c r="AB264" s="99">
        <f>Раздел2!G265</f>
        <v>0</v>
      </c>
      <c r="AC264" s="99">
        <f>Раздел2!D265</f>
        <v>0</v>
      </c>
    </row>
    <row r="265" spans="2:29" x14ac:dyDescent="0.25">
      <c r="B265" s="130" t="s">
        <v>583</v>
      </c>
      <c r="C265" s="199" t="s">
        <v>595</v>
      </c>
      <c r="D265" s="189">
        <f t="shared" ref="D265:D269" si="51">SUM(E265,I265)</f>
        <v>0</v>
      </c>
      <c r="E265" s="189">
        <f t="shared" ref="E265:E269" si="52">SUM(F265:H265)</f>
        <v>0</v>
      </c>
      <c r="F265" s="208"/>
      <c r="G265" s="361"/>
      <c r="H265" s="201"/>
      <c r="I265" s="189">
        <f t="shared" ref="I265:I268" si="53">SUM(J265:L265)</f>
        <v>0</v>
      </c>
      <c r="J265" s="208"/>
      <c r="K265" s="361"/>
      <c r="L265" s="201"/>
      <c r="M265" s="188">
        <f t="shared" ref="M265:M269" si="54">SUM(N265,V265)</f>
        <v>0</v>
      </c>
      <c r="N265" s="188">
        <f t="shared" ref="N265:N268" si="55">SUM(O265:Q265)</f>
        <v>0</v>
      </c>
      <c r="O265" s="214"/>
      <c r="P265" s="182"/>
      <c r="Q265" s="326"/>
      <c r="R265" s="189">
        <f t="shared" ref="R265:R268" si="56">SUM(S265:U265)</f>
        <v>0</v>
      </c>
      <c r="S265" s="214"/>
      <c r="T265" s="182"/>
      <c r="U265" s="326"/>
      <c r="V265" s="189">
        <f t="shared" ref="V265:V268" si="57">SUM(W265:Y265)</f>
        <v>0</v>
      </c>
      <c r="W265" s="221"/>
      <c r="X265" s="180"/>
      <c r="Y265" s="180"/>
      <c r="AB265" s="99">
        <f>Раздел2!G266</f>
        <v>0</v>
      </c>
      <c r="AC265" s="99">
        <f>Раздел2!D266</f>
        <v>0</v>
      </c>
    </row>
    <row r="266" spans="2:29" ht="15.75" customHeight="1" x14ac:dyDescent="0.25">
      <c r="B266" s="130" t="s">
        <v>585</v>
      </c>
      <c r="C266" s="199" t="s">
        <v>596</v>
      </c>
      <c r="D266" s="189">
        <f t="shared" si="51"/>
        <v>0</v>
      </c>
      <c r="E266" s="189">
        <f t="shared" si="52"/>
        <v>0</v>
      </c>
      <c r="F266" s="208"/>
      <c r="G266" s="361"/>
      <c r="H266" s="201"/>
      <c r="I266" s="189">
        <f t="shared" si="53"/>
        <v>0</v>
      </c>
      <c r="J266" s="208"/>
      <c r="K266" s="361"/>
      <c r="L266" s="201"/>
      <c r="M266" s="188">
        <f t="shared" si="54"/>
        <v>0</v>
      </c>
      <c r="N266" s="188">
        <f t="shared" si="55"/>
        <v>0</v>
      </c>
      <c r="O266" s="214"/>
      <c r="P266" s="182"/>
      <c r="Q266" s="326"/>
      <c r="R266" s="189">
        <f t="shared" si="56"/>
        <v>0</v>
      </c>
      <c r="S266" s="214"/>
      <c r="T266" s="182"/>
      <c r="U266" s="326"/>
      <c r="V266" s="189">
        <f t="shared" si="57"/>
        <v>0</v>
      </c>
      <c r="W266" s="221"/>
      <c r="X266" s="180"/>
      <c r="Y266" s="180"/>
      <c r="AB266" s="99">
        <f>Раздел2!G267</f>
        <v>0</v>
      </c>
      <c r="AC266" s="99">
        <f>Раздел2!D267</f>
        <v>0</v>
      </c>
    </row>
    <row r="267" spans="2:29" x14ac:dyDescent="0.25">
      <c r="B267" s="130" t="s">
        <v>587</v>
      </c>
      <c r="C267" s="199" t="s">
        <v>597</v>
      </c>
      <c r="D267" s="189">
        <f t="shared" si="51"/>
        <v>0</v>
      </c>
      <c r="E267" s="189">
        <f t="shared" si="52"/>
        <v>0</v>
      </c>
      <c r="F267" s="208"/>
      <c r="G267" s="361"/>
      <c r="H267" s="201"/>
      <c r="I267" s="189">
        <f t="shared" si="53"/>
        <v>0</v>
      </c>
      <c r="J267" s="208"/>
      <c r="K267" s="361"/>
      <c r="L267" s="201"/>
      <c r="M267" s="188">
        <f t="shared" si="54"/>
        <v>0</v>
      </c>
      <c r="N267" s="188">
        <f t="shared" si="55"/>
        <v>0</v>
      </c>
      <c r="O267" s="214"/>
      <c r="P267" s="182"/>
      <c r="Q267" s="326"/>
      <c r="R267" s="189">
        <f t="shared" si="56"/>
        <v>0</v>
      </c>
      <c r="S267" s="214"/>
      <c r="T267" s="182"/>
      <c r="U267" s="326"/>
      <c r="V267" s="189">
        <f t="shared" si="57"/>
        <v>0</v>
      </c>
      <c r="W267" s="221"/>
      <c r="X267" s="180"/>
      <c r="Y267" s="180"/>
      <c r="AB267" s="99">
        <f>Раздел2!G268</f>
        <v>0</v>
      </c>
      <c r="AC267" s="99">
        <f>Раздел2!D268</f>
        <v>0</v>
      </c>
    </row>
    <row r="268" spans="2:29" x14ac:dyDescent="0.25">
      <c r="B268" s="130" t="s">
        <v>589</v>
      </c>
      <c r="C268" s="199" t="s">
        <v>598</v>
      </c>
      <c r="D268" s="189">
        <f t="shared" si="51"/>
        <v>0</v>
      </c>
      <c r="E268" s="189">
        <f t="shared" si="52"/>
        <v>0</v>
      </c>
      <c r="F268" s="218"/>
      <c r="G268" s="362"/>
      <c r="H268" s="217"/>
      <c r="I268" s="189">
        <f t="shared" si="53"/>
        <v>0</v>
      </c>
      <c r="J268" s="218"/>
      <c r="K268" s="362"/>
      <c r="L268" s="217"/>
      <c r="M268" s="188">
        <f t="shared" si="54"/>
        <v>0</v>
      </c>
      <c r="N268" s="188">
        <f t="shared" si="55"/>
        <v>0</v>
      </c>
      <c r="O268" s="287"/>
      <c r="P268" s="190"/>
      <c r="Q268" s="288"/>
      <c r="R268" s="189">
        <f t="shared" si="56"/>
        <v>0</v>
      </c>
      <c r="S268" s="287"/>
      <c r="T268" s="190"/>
      <c r="U268" s="288"/>
      <c r="V268" s="189">
        <f t="shared" si="57"/>
        <v>0</v>
      </c>
      <c r="W268" s="333"/>
      <c r="X268" s="313"/>
      <c r="Y268" s="313"/>
      <c r="AB268" s="99">
        <f>Раздел2!G269</f>
        <v>0</v>
      </c>
      <c r="AC268" s="99">
        <f>Раздел2!D269</f>
        <v>0</v>
      </c>
    </row>
    <row r="269" spans="2:29" ht="15" customHeight="1" x14ac:dyDescent="0.25">
      <c r="B269" s="82" t="s">
        <v>591</v>
      </c>
      <c r="C269" s="199" t="s">
        <v>599</v>
      </c>
      <c r="D269" s="189">
        <f t="shared" si="51"/>
        <v>25</v>
      </c>
      <c r="E269" s="189">
        <f t="shared" si="52"/>
        <v>25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0</v>
      </c>
      <c r="G269" s="189">
        <f t="shared" ref="G269:Y269" si="58">SUM(G8:G19,G22:G25,G28:G33,G44:G49,G54:G56,G38:G41,G60:G70,G75:G84,G88:G94,G97:G102,G110:G115,G116:G124,G127:G132,G135,G140:G141,G147:G150,G155:G160,G161:G175,G176:G188,G194:G201,G206:G208,G212:G216,G217:G226,G231:G235,G242:G243,G250:G253,G256,G260:G268)</f>
        <v>0</v>
      </c>
      <c r="H269" s="189">
        <f t="shared" si="58"/>
        <v>25</v>
      </c>
      <c r="I269" s="189">
        <f t="shared" si="58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si="58"/>
        <v>0</v>
      </c>
      <c r="L269" s="189">
        <f t="shared" si="58"/>
        <v>0</v>
      </c>
      <c r="M269" s="189">
        <f t="shared" si="54"/>
        <v>0</v>
      </c>
      <c r="N269" s="189">
        <f>SUM(N8:N19,N22:N25,N28:N33,N44:N49,N54:N56,N38:N41,N60:N70,N75:N84,N88:N94,N97:N102,N110:N115,N116:N124,N127:N132,N135,N140:N141,N147:N150,N155:N160,N161:N175,N176:N188,N194:N201,N206:N208,N212:N216,N217:N226,N231:N235,N242:N243,N250:N253,N256,N260:N268)</f>
        <v>0</v>
      </c>
      <c r="O269" s="189">
        <f t="shared" si="58"/>
        <v>0</v>
      </c>
      <c r="P269" s="189">
        <f t="shared" si="58"/>
        <v>0</v>
      </c>
      <c r="Q269" s="189">
        <f t="shared" si="58"/>
        <v>0</v>
      </c>
      <c r="R269" s="189">
        <f t="shared" si="58"/>
        <v>0</v>
      </c>
      <c r="S269" s="189">
        <f t="shared" si="58"/>
        <v>0</v>
      </c>
      <c r="T269" s="189">
        <f t="shared" si="58"/>
        <v>0</v>
      </c>
      <c r="U269" s="189">
        <f t="shared" si="58"/>
        <v>0</v>
      </c>
      <c r="V269" s="189">
        <f t="shared" si="58"/>
        <v>0</v>
      </c>
      <c r="W269" s="189">
        <f t="shared" si="58"/>
        <v>0</v>
      </c>
      <c r="X269" s="189">
        <f t="shared" si="58"/>
        <v>0</v>
      </c>
      <c r="Y269" s="189">
        <f t="shared" si="58"/>
        <v>0</v>
      </c>
      <c r="AB269" s="99">
        <f>Раздел2!G270</f>
        <v>254</v>
      </c>
    </row>
  </sheetData>
  <sheetProtection algorithmName="SHA-512" hashValue="4NJINDuAj513mebGC7Nh3skfDZtD3AUj67/tENps+GQHyWQnFEaEsdjARA95RnuRd2vzI/2Qn8q8VVV0cE831Q==" saltValue="sljMc0MTvuaKs4e/a44iPQ==" spinCount="100000" sheet="1" objects="1" scenarios="1"/>
  <mergeCells count="27">
    <mergeCell ref="A1:A125"/>
    <mergeCell ref="B1:Y1"/>
    <mergeCell ref="Z1:Z125"/>
    <mergeCell ref="Q2:Y2"/>
    <mergeCell ref="B3:B6"/>
    <mergeCell ref="C3:C6"/>
    <mergeCell ref="D3:L3"/>
    <mergeCell ref="M3:Y3"/>
    <mergeCell ref="S5:U5"/>
    <mergeCell ref="V5:V6"/>
    <mergeCell ref="W5:Y5"/>
    <mergeCell ref="AB3:AB6"/>
    <mergeCell ref="AC3:AC6"/>
    <mergeCell ref="D4:D6"/>
    <mergeCell ref="E4:H4"/>
    <mergeCell ref="I4:L4"/>
    <mergeCell ref="M4:M6"/>
    <mergeCell ref="N4:Q4"/>
    <mergeCell ref="R4:U4"/>
    <mergeCell ref="V4:Y4"/>
    <mergeCell ref="E5:E6"/>
    <mergeCell ref="F5:H5"/>
    <mergeCell ref="I5:I6"/>
    <mergeCell ref="J5:L5"/>
    <mergeCell ref="N5:N6"/>
    <mergeCell ref="O5:Q5"/>
    <mergeCell ref="R5:R6"/>
  </mergeCells>
  <conditionalFormatting sqref="D8:D269">
    <cfRule type="expression" dxfId="41" priority="1">
      <formula>IF($D8&gt;$AB8,1,0)=1</formula>
    </cfRule>
  </conditionalFormatting>
  <dataValidations count="1">
    <dataValidation type="whole" operator="greaterThanOrEqual" allowBlank="1" showInputMessage="1" showErrorMessage="1" sqref="F8:Y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5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JM270"/>
  <sheetViews>
    <sheetView showGridLines="0" showZeros="0" topLeftCell="B1" zoomScaleNormal="100" workbookViewId="0">
      <pane xSplit="2" ySplit="8" topLeftCell="D267" activePane="bottomRight" state="frozen"/>
      <selection activeCell="B1" sqref="B1"/>
      <selection pane="topRight" activeCell="AI1" sqref="AI1"/>
      <selection pane="bottomLeft" activeCell="B9" sqref="B9"/>
      <selection pane="bottomRight" activeCell="O7" sqref="O7"/>
    </sheetView>
  </sheetViews>
  <sheetFormatPr defaultRowHeight="15" x14ac:dyDescent="0.25"/>
  <cols>
    <col min="1" max="1" width="4.42578125" style="53" hidden="1" customWidth="1"/>
    <col min="2" max="2" width="30.42578125" style="56" customWidth="1"/>
    <col min="3" max="3" width="4.5703125" style="53" customWidth="1"/>
    <col min="4" max="4" width="7" style="53" customWidth="1"/>
    <col min="5" max="8" width="7.42578125" style="53" customWidth="1"/>
    <col min="9" max="9" width="7.28515625" style="53" customWidth="1"/>
    <col min="10" max="11" width="7.5703125" style="53" customWidth="1"/>
    <col min="12" max="12" width="7.42578125" style="53" customWidth="1"/>
    <col min="13" max="13" width="7.28515625" style="53" customWidth="1"/>
    <col min="14" max="14" width="7.5703125" style="53" customWidth="1"/>
    <col min="15" max="15" width="7.28515625" style="53" customWidth="1"/>
    <col min="16" max="16" width="4.28515625" style="53" hidden="1" customWidth="1"/>
    <col min="17" max="17" width="8.5703125" style="53" hidden="1" customWidth="1"/>
    <col min="18" max="18" width="8" style="53" hidden="1" customWidth="1"/>
    <col min="19" max="19" width="7.5703125" style="53" customWidth="1"/>
    <col min="20" max="949" width="9.140625" style="53" customWidth="1"/>
  </cols>
  <sheetData>
    <row r="1" spans="1:18" ht="30.75" customHeight="1" x14ac:dyDescent="0.25">
      <c r="A1" s="449"/>
      <c r="B1" s="469" t="s">
        <v>643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70"/>
    </row>
    <row r="2" spans="1:18" ht="11.25" customHeight="1" x14ac:dyDescent="0.25">
      <c r="A2" s="449"/>
      <c r="B2" s="473" t="s">
        <v>644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5"/>
      <c r="P2" s="470"/>
    </row>
    <row r="3" spans="1:18" ht="52.5" customHeight="1" x14ac:dyDescent="0.25">
      <c r="A3" s="449"/>
      <c r="B3" s="448" t="s">
        <v>79</v>
      </c>
      <c r="C3" s="456" t="s">
        <v>80</v>
      </c>
      <c r="D3" s="472" t="s">
        <v>875</v>
      </c>
      <c r="E3" s="436"/>
      <c r="F3" s="436"/>
      <c r="G3" s="436"/>
      <c r="H3" s="436"/>
      <c r="I3" s="437"/>
      <c r="J3" s="472" t="s">
        <v>856</v>
      </c>
      <c r="K3" s="436"/>
      <c r="L3" s="436"/>
      <c r="M3" s="436"/>
      <c r="N3" s="436"/>
      <c r="O3" s="437"/>
      <c r="P3" s="470"/>
      <c r="R3" s="447" t="s">
        <v>629</v>
      </c>
    </row>
    <row r="4" spans="1:18" ht="22.5" customHeight="1" x14ac:dyDescent="0.25">
      <c r="A4" s="449"/>
      <c r="B4" s="448"/>
      <c r="C4" s="456"/>
      <c r="D4" s="438" t="s">
        <v>645</v>
      </c>
      <c r="E4" s="439"/>
      <c r="F4" s="438" t="s">
        <v>646</v>
      </c>
      <c r="G4" s="439"/>
      <c r="H4" s="438" t="s">
        <v>647</v>
      </c>
      <c r="I4" s="439"/>
      <c r="J4" s="438" t="s">
        <v>645</v>
      </c>
      <c r="K4" s="439"/>
      <c r="L4" s="438" t="s">
        <v>646</v>
      </c>
      <c r="M4" s="439"/>
      <c r="N4" s="438" t="s">
        <v>647</v>
      </c>
      <c r="O4" s="439"/>
      <c r="P4" s="470"/>
      <c r="R4" s="447"/>
    </row>
    <row r="5" spans="1:18" ht="6" customHeight="1" x14ac:dyDescent="0.25">
      <c r="A5" s="449"/>
      <c r="B5" s="448"/>
      <c r="C5" s="456"/>
      <c r="D5" s="440"/>
      <c r="E5" s="441"/>
      <c r="F5" s="440"/>
      <c r="G5" s="441"/>
      <c r="H5" s="440"/>
      <c r="I5" s="441"/>
      <c r="J5" s="440"/>
      <c r="K5" s="441"/>
      <c r="L5" s="440"/>
      <c r="M5" s="441"/>
      <c r="N5" s="440"/>
      <c r="O5" s="441"/>
      <c r="P5" s="470"/>
      <c r="R5" s="447"/>
    </row>
    <row r="6" spans="1:18" ht="36.75" customHeight="1" x14ac:dyDescent="0.25">
      <c r="A6" s="449"/>
      <c r="B6" s="448"/>
      <c r="C6" s="456"/>
      <c r="D6" s="442"/>
      <c r="E6" s="443"/>
      <c r="F6" s="442"/>
      <c r="G6" s="443"/>
      <c r="H6" s="442"/>
      <c r="I6" s="443"/>
      <c r="J6" s="442"/>
      <c r="K6" s="443"/>
      <c r="L6" s="442"/>
      <c r="M6" s="443"/>
      <c r="N6" s="442"/>
      <c r="O6" s="443"/>
      <c r="P6" s="470"/>
      <c r="R6" s="447"/>
    </row>
    <row r="7" spans="1:18" ht="57" customHeight="1" x14ac:dyDescent="0.25">
      <c r="A7" s="449"/>
      <c r="B7" s="448"/>
      <c r="C7" s="456"/>
      <c r="D7" s="230" t="s">
        <v>648</v>
      </c>
      <c r="E7" s="176" t="s">
        <v>649</v>
      </c>
      <c r="F7" s="230" t="s">
        <v>648</v>
      </c>
      <c r="G7" s="176" t="s">
        <v>649</v>
      </c>
      <c r="H7" s="230" t="s">
        <v>648</v>
      </c>
      <c r="I7" s="176" t="s">
        <v>649</v>
      </c>
      <c r="J7" s="224" t="s">
        <v>648</v>
      </c>
      <c r="K7" s="225" t="s">
        <v>649</v>
      </c>
      <c r="L7" s="224" t="s">
        <v>648</v>
      </c>
      <c r="M7" s="225" t="s">
        <v>649</v>
      </c>
      <c r="N7" s="224" t="s">
        <v>648</v>
      </c>
      <c r="O7" s="225" t="s">
        <v>649</v>
      </c>
      <c r="P7" s="470"/>
      <c r="R7" s="447"/>
    </row>
    <row r="8" spans="1:18" ht="10.5" customHeight="1" x14ac:dyDescent="0.25">
      <c r="A8" s="449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470"/>
    </row>
    <row r="9" spans="1:18" ht="15.75" customHeight="1" x14ac:dyDescent="0.25">
      <c r="A9" s="449"/>
      <c r="B9" s="130" t="s">
        <v>101</v>
      </c>
      <c r="C9" s="72" t="s">
        <v>47</v>
      </c>
      <c r="D9" s="81"/>
      <c r="E9" s="81"/>
      <c r="F9" s="81"/>
      <c r="G9" s="81"/>
      <c r="H9" s="81"/>
      <c r="I9" s="81"/>
      <c r="J9" s="180"/>
      <c r="K9" s="180"/>
      <c r="L9" s="182"/>
      <c r="M9" s="180"/>
      <c r="N9" s="180"/>
      <c r="O9" s="182"/>
      <c r="P9" s="470"/>
      <c r="Q9" s="53">
        <f>Раздел2!G9</f>
        <v>0</v>
      </c>
      <c r="R9" s="99">
        <f>Раздел2!D9</f>
        <v>0</v>
      </c>
    </row>
    <row r="10" spans="1:18" ht="15.75" customHeight="1" x14ac:dyDescent="0.25">
      <c r="A10" s="449"/>
      <c r="B10" s="130" t="s">
        <v>102</v>
      </c>
      <c r="C10" s="72" t="s">
        <v>48</v>
      </c>
      <c r="D10" s="81"/>
      <c r="E10" s="81"/>
      <c r="F10" s="361"/>
      <c r="G10" s="81"/>
      <c r="H10" s="361"/>
      <c r="I10" s="361"/>
      <c r="J10" s="182"/>
      <c r="K10" s="182"/>
      <c r="L10" s="182"/>
      <c r="M10" s="182"/>
      <c r="N10" s="182"/>
      <c r="O10" s="182"/>
      <c r="P10" s="470"/>
      <c r="Q10" s="56">
        <f>Раздел2!G10</f>
        <v>0</v>
      </c>
      <c r="R10" s="99">
        <f>Раздел2!D10</f>
        <v>0</v>
      </c>
    </row>
    <row r="11" spans="1:18" ht="15.75" customHeight="1" x14ac:dyDescent="0.25">
      <c r="A11" s="449"/>
      <c r="B11" s="130" t="s">
        <v>103</v>
      </c>
      <c r="C11" s="72" t="s">
        <v>49</v>
      </c>
      <c r="D11" s="81"/>
      <c r="E11" s="81"/>
      <c r="F11" s="361"/>
      <c r="G11" s="81"/>
      <c r="H11" s="361"/>
      <c r="I11" s="361"/>
      <c r="J11" s="182"/>
      <c r="K11" s="182"/>
      <c r="L11" s="182"/>
      <c r="M11" s="182"/>
      <c r="N11" s="182"/>
      <c r="O11" s="182"/>
      <c r="P11" s="470"/>
      <c r="Q11" s="56">
        <f>Раздел2!G11</f>
        <v>0</v>
      </c>
      <c r="R11" s="99">
        <f>Раздел2!D11</f>
        <v>0</v>
      </c>
    </row>
    <row r="12" spans="1:18" ht="15.75" customHeight="1" x14ac:dyDescent="0.25">
      <c r="A12" s="449"/>
      <c r="B12" s="130" t="s">
        <v>104</v>
      </c>
      <c r="C12" s="72" t="s">
        <v>50</v>
      </c>
      <c r="D12" s="81"/>
      <c r="E12" s="81"/>
      <c r="F12" s="81"/>
      <c r="G12" s="81"/>
      <c r="H12" s="361"/>
      <c r="I12" s="361"/>
      <c r="J12" s="182"/>
      <c r="K12" s="182"/>
      <c r="L12" s="182"/>
      <c r="M12" s="182"/>
      <c r="N12" s="182"/>
      <c r="O12" s="182"/>
      <c r="P12" s="470"/>
      <c r="Q12" s="56">
        <f>Раздел2!G12</f>
        <v>0</v>
      </c>
      <c r="R12" s="99">
        <f>Раздел2!D12</f>
        <v>0</v>
      </c>
    </row>
    <row r="13" spans="1:18" ht="15.75" customHeight="1" x14ac:dyDescent="0.25">
      <c r="A13" s="449"/>
      <c r="B13" s="130" t="s">
        <v>105</v>
      </c>
      <c r="C13" s="72" t="s">
        <v>52</v>
      </c>
      <c r="D13" s="81"/>
      <c r="E13" s="81"/>
      <c r="F13" s="81"/>
      <c r="G13" s="81"/>
      <c r="H13" s="361"/>
      <c r="I13" s="361"/>
      <c r="J13" s="182"/>
      <c r="K13" s="182"/>
      <c r="L13" s="182"/>
      <c r="M13" s="182"/>
      <c r="N13" s="182"/>
      <c r="O13" s="182"/>
      <c r="P13" s="470"/>
      <c r="Q13" s="56">
        <f>Раздел2!G13</f>
        <v>0</v>
      </c>
      <c r="R13" s="99">
        <f>Раздел2!D13</f>
        <v>0</v>
      </c>
    </row>
    <row r="14" spans="1:18" ht="15.75" customHeight="1" x14ac:dyDescent="0.25">
      <c r="A14" s="449"/>
      <c r="B14" s="130" t="s">
        <v>106</v>
      </c>
      <c r="C14" s="72" t="s">
        <v>53</v>
      </c>
      <c r="D14" s="81"/>
      <c r="E14" s="81"/>
      <c r="F14" s="81"/>
      <c r="G14" s="361"/>
      <c r="H14" s="361"/>
      <c r="I14" s="361"/>
      <c r="J14" s="182"/>
      <c r="K14" s="182"/>
      <c r="L14" s="182"/>
      <c r="M14" s="182"/>
      <c r="N14" s="182"/>
      <c r="O14" s="182"/>
      <c r="P14" s="470"/>
      <c r="Q14" s="56">
        <f>Раздел2!G14</f>
        <v>0</v>
      </c>
      <c r="R14" s="99">
        <f>Раздел2!D14</f>
        <v>0</v>
      </c>
    </row>
    <row r="15" spans="1:18" ht="15.75" customHeight="1" x14ac:dyDescent="0.25">
      <c r="A15" s="449"/>
      <c r="B15" s="130" t="s">
        <v>107</v>
      </c>
      <c r="C15" s="72" t="s">
        <v>54</v>
      </c>
      <c r="D15" s="81"/>
      <c r="E15" s="81"/>
      <c r="F15" s="361"/>
      <c r="G15" s="361"/>
      <c r="H15" s="361"/>
      <c r="I15" s="361"/>
      <c r="J15" s="182"/>
      <c r="K15" s="182"/>
      <c r="L15" s="182"/>
      <c r="M15" s="182"/>
      <c r="N15" s="182"/>
      <c r="O15" s="182"/>
      <c r="P15" s="470"/>
      <c r="Q15" s="56">
        <f>Раздел2!G15</f>
        <v>0</v>
      </c>
      <c r="R15" s="99">
        <f>Раздел2!D15</f>
        <v>0</v>
      </c>
    </row>
    <row r="16" spans="1:18" ht="15.75" customHeight="1" x14ac:dyDescent="0.25">
      <c r="A16" s="449"/>
      <c r="B16" s="130" t="s">
        <v>108</v>
      </c>
      <c r="C16" s="72" t="s">
        <v>56</v>
      </c>
      <c r="D16" s="81"/>
      <c r="E16" s="81"/>
      <c r="F16" s="361"/>
      <c r="G16" s="361"/>
      <c r="H16" s="361"/>
      <c r="I16" s="361"/>
      <c r="J16" s="182"/>
      <c r="K16" s="182"/>
      <c r="L16" s="182"/>
      <c r="M16" s="182"/>
      <c r="N16" s="182"/>
      <c r="O16" s="182"/>
      <c r="P16" s="470"/>
      <c r="Q16" s="56">
        <f>Раздел2!G16</f>
        <v>0</v>
      </c>
      <c r="R16" s="99">
        <f>Раздел2!D16</f>
        <v>0</v>
      </c>
    </row>
    <row r="17" spans="1:18" ht="15.75" customHeight="1" x14ac:dyDescent="0.25">
      <c r="A17" s="449"/>
      <c r="B17" s="130" t="s">
        <v>109</v>
      </c>
      <c r="C17" s="72" t="s">
        <v>57</v>
      </c>
      <c r="D17" s="81"/>
      <c r="E17" s="81"/>
      <c r="F17" s="361"/>
      <c r="G17" s="361"/>
      <c r="H17" s="361"/>
      <c r="I17" s="361"/>
      <c r="J17" s="182"/>
      <c r="K17" s="182"/>
      <c r="L17" s="182"/>
      <c r="M17" s="182"/>
      <c r="N17" s="182"/>
      <c r="O17" s="182"/>
      <c r="P17" s="470"/>
      <c r="Q17" s="56">
        <f>Раздел2!G17</f>
        <v>0</v>
      </c>
      <c r="R17" s="99">
        <f>Раздел2!D17</f>
        <v>0</v>
      </c>
    </row>
    <row r="18" spans="1:18" ht="15.75" customHeight="1" x14ac:dyDescent="0.25">
      <c r="A18" s="449"/>
      <c r="B18" s="130" t="s">
        <v>110</v>
      </c>
      <c r="C18" s="72" t="s">
        <v>58</v>
      </c>
      <c r="D18" s="81"/>
      <c r="E18" s="81"/>
      <c r="F18" s="361"/>
      <c r="G18" s="361"/>
      <c r="H18" s="361"/>
      <c r="I18" s="361"/>
      <c r="J18" s="182"/>
      <c r="K18" s="182"/>
      <c r="L18" s="182"/>
      <c r="M18" s="182"/>
      <c r="N18" s="182"/>
      <c r="O18" s="182"/>
      <c r="P18" s="470"/>
      <c r="Q18" s="56">
        <f>Раздел2!G18</f>
        <v>0</v>
      </c>
      <c r="R18" s="99">
        <f>Раздел2!D18</f>
        <v>0</v>
      </c>
    </row>
    <row r="19" spans="1:18" ht="15.75" customHeight="1" x14ac:dyDescent="0.25">
      <c r="A19" s="449"/>
      <c r="B19" s="130" t="s">
        <v>111</v>
      </c>
      <c r="C19" s="72" t="s">
        <v>59</v>
      </c>
      <c r="D19" s="81"/>
      <c r="E19" s="81"/>
      <c r="F19" s="361"/>
      <c r="G19" s="361"/>
      <c r="H19" s="361"/>
      <c r="I19" s="361"/>
      <c r="J19" s="182"/>
      <c r="K19" s="182"/>
      <c r="L19" s="182"/>
      <c r="M19" s="182"/>
      <c r="N19" s="182"/>
      <c r="O19" s="182"/>
      <c r="P19" s="470"/>
      <c r="Q19" s="56">
        <f>Раздел2!G19</f>
        <v>0</v>
      </c>
      <c r="R19" s="99">
        <f>Раздел2!D19</f>
        <v>0</v>
      </c>
    </row>
    <row r="20" spans="1:18" ht="15.75" customHeight="1" x14ac:dyDescent="0.25">
      <c r="A20" s="449"/>
      <c r="B20" s="130" t="s">
        <v>112</v>
      </c>
      <c r="C20" s="72" t="s">
        <v>60</v>
      </c>
      <c r="D20" s="189">
        <f>SUM(D21:D22)</f>
        <v>0</v>
      </c>
      <c r="E20" s="189">
        <f t="shared" ref="E20:O20" si="0">SUM(E21:E22)</f>
        <v>0</v>
      </c>
      <c r="F20" s="189">
        <f>SUM(F21:F22)</f>
        <v>0</v>
      </c>
      <c r="G20" s="189">
        <f t="shared" si="0"/>
        <v>0</v>
      </c>
      <c r="H20" s="189">
        <f t="shared" si="0"/>
        <v>0</v>
      </c>
      <c r="I20" s="189">
        <f t="shared" si="0"/>
        <v>0</v>
      </c>
      <c r="J20" s="189">
        <f t="shared" si="0"/>
        <v>0</v>
      </c>
      <c r="K20" s="189">
        <f t="shared" si="0"/>
        <v>0</v>
      </c>
      <c r="L20" s="189">
        <f t="shared" si="0"/>
        <v>0</v>
      </c>
      <c r="M20" s="189">
        <f t="shared" si="0"/>
        <v>0</v>
      </c>
      <c r="N20" s="189">
        <f t="shared" si="0"/>
        <v>0</v>
      </c>
      <c r="O20" s="189">
        <f t="shared" si="0"/>
        <v>0</v>
      </c>
      <c r="P20" s="471"/>
      <c r="Q20" s="56">
        <f>Раздел2!G20</f>
        <v>0</v>
      </c>
      <c r="R20" s="99">
        <f>Раздел2!D20</f>
        <v>0</v>
      </c>
    </row>
    <row r="21" spans="1:18" ht="21" customHeight="1" x14ac:dyDescent="0.25">
      <c r="A21" s="449"/>
      <c r="B21" s="131" t="s">
        <v>113</v>
      </c>
      <c r="C21" s="72" t="s">
        <v>61</v>
      </c>
      <c r="D21" s="360"/>
      <c r="E21" s="360"/>
      <c r="F21" s="360"/>
      <c r="G21" s="360"/>
      <c r="H21" s="193"/>
      <c r="I21" s="360"/>
      <c r="J21" s="192"/>
      <c r="K21" s="192"/>
      <c r="L21" s="192"/>
      <c r="M21" s="192"/>
      <c r="N21" s="192"/>
      <c r="O21" s="227"/>
      <c r="P21" s="470"/>
      <c r="Q21" s="56">
        <f>Раздел2!G21</f>
        <v>0</v>
      </c>
      <c r="R21" s="99">
        <f>Раздел2!D21</f>
        <v>0</v>
      </c>
    </row>
    <row r="22" spans="1:18" ht="15.75" customHeight="1" x14ac:dyDescent="0.25">
      <c r="A22" s="449"/>
      <c r="B22" s="131" t="s">
        <v>114</v>
      </c>
      <c r="C22" s="72" t="s">
        <v>62</v>
      </c>
      <c r="D22" s="81"/>
      <c r="E22" s="81"/>
      <c r="F22" s="81"/>
      <c r="G22" s="361"/>
      <c r="H22" s="361"/>
      <c r="I22" s="81"/>
      <c r="J22" s="180"/>
      <c r="K22" s="182"/>
      <c r="L22" s="182"/>
      <c r="M22" s="182"/>
      <c r="N22" s="182"/>
      <c r="O22" s="184"/>
      <c r="P22" s="470"/>
      <c r="Q22" s="56">
        <f>Раздел2!G22</f>
        <v>0</v>
      </c>
      <c r="R22" s="99">
        <f>Раздел2!D22</f>
        <v>0</v>
      </c>
    </row>
    <row r="23" spans="1:18" ht="15.75" customHeight="1" x14ac:dyDescent="0.25">
      <c r="A23" s="449"/>
      <c r="B23" s="130" t="s">
        <v>115</v>
      </c>
      <c r="C23" s="72" t="s">
        <v>63</v>
      </c>
      <c r="D23" s="81"/>
      <c r="E23" s="81"/>
      <c r="F23" s="361"/>
      <c r="G23" s="361"/>
      <c r="H23" s="361"/>
      <c r="I23" s="361"/>
      <c r="J23" s="182"/>
      <c r="K23" s="182"/>
      <c r="L23" s="182"/>
      <c r="M23" s="182"/>
      <c r="N23" s="182"/>
      <c r="O23" s="182"/>
      <c r="P23" s="470"/>
      <c r="Q23" s="56">
        <f>Раздел2!G23</f>
        <v>0</v>
      </c>
      <c r="R23" s="99">
        <f>Раздел2!D23</f>
        <v>0</v>
      </c>
    </row>
    <row r="24" spans="1:18" ht="15.75" customHeight="1" x14ac:dyDescent="0.25">
      <c r="A24" s="449"/>
      <c r="B24" s="130" t="s">
        <v>116</v>
      </c>
      <c r="C24" s="72" t="s">
        <v>64</v>
      </c>
      <c r="D24" s="81"/>
      <c r="E24" s="81"/>
      <c r="F24" s="361"/>
      <c r="G24" s="361"/>
      <c r="H24" s="361"/>
      <c r="I24" s="361"/>
      <c r="J24" s="182"/>
      <c r="K24" s="182"/>
      <c r="L24" s="182"/>
      <c r="M24" s="182"/>
      <c r="N24" s="182"/>
      <c r="O24" s="182"/>
      <c r="P24" s="470"/>
      <c r="Q24" s="56">
        <f>Раздел2!G24</f>
        <v>0</v>
      </c>
      <c r="R24" s="99">
        <f>Раздел2!D24</f>
        <v>0</v>
      </c>
    </row>
    <row r="25" spans="1:18" ht="15.75" customHeight="1" x14ac:dyDescent="0.25">
      <c r="A25" s="449"/>
      <c r="B25" s="130" t="s">
        <v>117</v>
      </c>
      <c r="C25" s="72" t="s">
        <v>66</v>
      </c>
      <c r="D25" s="81"/>
      <c r="E25" s="81"/>
      <c r="F25" s="361"/>
      <c r="G25" s="361"/>
      <c r="H25" s="361"/>
      <c r="I25" s="361"/>
      <c r="J25" s="182"/>
      <c r="K25" s="182"/>
      <c r="L25" s="182"/>
      <c r="M25" s="182"/>
      <c r="N25" s="182"/>
      <c r="O25" s="182"/>
      <c r="P25" s="470"/>
      <c r="Q25" s="56">
        <f>Раздел2!G25</f>
        <v>0</v>
      </c>
      <c r="R25" s="99">
        <f>Раздел2!D25</f>
        <v>0</v>
      </c>
    </row>
    <row r="26" spans="1:18" ht="15.75" customHeight="1" x14ac:dyDescent="0.25">
      <c r="A26" s="449"/>
      <c r="B26" s="130" t="s">
        <v>118</v>
      </c>
      <c r="C26" s="72" t="s">
        <v>68</v>
      </c>
      <c r="D26" s="189">
        <f>SUM(D27:D28)</f>
        <v>0</v>
      </c>
      <c r="E26" s="189">
        <f t="shared" ref="E26:O26" si="1">SUM(E27:E28)</f>
        <v>0</v>
      </c>
      <c r="F26" s="189">
        <f t="shared" si="1"/>
        <v>0</v>
      </c>
      <c r="G26" s="189">
        <f t="shared" si="1"/>
        <v>0</v>
      </c>
      <c r="H26" s="189">
        <f t="shared" si="1"/>
        <v>0</v>
      </c>
      <c r="I26" s="189">
        <f t="shared" si="1"/>
        <v>0</v>
      </c>
      <c r="J26" s="189">
        <f t="shared" si="1"/>
        <v>0</v>
      </c>
      <c r="K26" s="189">
        <f t="shared" si="1"/>
        <v>0</v>
      </c>
      <c r="L26" s="189">
        <f t="shared" si="1"/>
        <v>0</v>
      </c>
      <c r="M26" s="189">
        <f t="shared" si="1"/>
        <v>0</v>
      </c>
      <c r="N26" s="189">
        <f t="shared" si="1"/>
        <v>0</v>
      </c>
      <c r="O26" s="189">
        <f t="shared" si="1"/>
        <v>0</v>
      </c>
      <c r="P26" s="471"/>
      <c r="Q26" s="56">
        <f>Раздел2!G26</f>
        <v>0</v>
      </c>
      <c r="R26" s="99">
        <f>Раздел2!D26</f>
        <v>0</v>
      </c>
    </row>
    <row r="27" spans="1:18" ht="21" customHeight="1" x14ac:dyDescent="0.25">
      <c r="A27" s="449"/>
      <c r="B27" s="131" t="s">
        <v>119</v>
      </c>
      <c r="C27" s="72" t="s">
        <v>74</v>
      </c>
      <c r="D27" s="193"/>
      <c r="E27" s="193"/>
      <c r="F27" s="193"/>
      <c r="G27" s="193"/>
      <c r="H27" s="193"/>
      <c r="I27" s="193"/>
      <c r="J27" s="192"/>
      <c r="K27" s="192"/>
      <c r="L27" s="192"/>
      <c r="M27" s="192"/>
      <c r="N27" s="192"/>
      <c r="O27" s="192"/>
      <c r="P27" s="470"/>
      <c r="Q27" s="56">
        <f>Раздел2!G27</f>
        <v>0</v>
      </c>
      <c r="R27" s="99">
        <f>Раздел2!D27</f>
        <v>0</v>
      </c>
    </row>
    <row r="28" spans="1:18" ht="15.75" customHeight="1" x14ac:dyDescent="0.25">
      <c r="A28" s="449"/>
      <c r="B28" s="131" t="s">
        <v>120</v>
      </c>
      <c r="C28" s="72" t="s">
        <v>121</v>
      </c>
      <c r="D28" s="361"/>
      <c r="E28" s="361"/>
      <c r="F28" s="361"/>
      <c r="G28" s="361"/>
      <c r="H28" s="361"/>
      <c r="I28" s="361"/>
      <c r="J28" s="182"/>
      <c r="K28" s="182"/>
      <c r="L28" s="182"/>
      <c r="M28" s="182"/>
      <c r="N28" s="182"/>
      <c r="O28" s="182"/>
      <c r="P28" s="470"/>
      <c r="Q28" s="56">
        <f>Раздел2!G28</f>
        <v>0</v>
      </c>
      <c r="R28" s="99">
        <f>Раздел2!D28</f>
        <v>0</v>
      </c>
    </row>
    <row r="29" spans="1:18" ht="15.75" customHeight="1" x14ac:dyDescent="0.25">
      <c r="A29" s="449"/>
      <c r="B29" s="130" t="s">
        <v>122</v>
      </c>
      <c r="C29" s="72" t="s">
        <v>123</v>
      </c>
      <c r="D29" s="361"/>
      <c r="E29" s="361"/>
      <c r="F29" s="361"/>
      <c r="G29" s="361"/>
      <c r="H29" s="361"/>
      <c r="I29" s="361"/>
      <c r="J29" s="182"/>
      <c r="K29" s="182"/>
      <c r="L29" s="182"/>
      <c r="M29" s="182"/>
      <c r="N29" s="182"/>
      <c r="O29" s="182"/>
      <c r="P29" s="470"/>
      <c r="Q29" s="56">
        <f>Раздел2!G29</f>
        <v>0</v>
      </c>
      <c r="R29" s="99">
        <f>Раздел2!D29</f>
        <v>0</v>
      </c>
    </row>
    <row r="30" spans="1:18" ht="15.75" customHeight="1" x14ac:dyDescent="0.25">
      <c r="A30" s="449"/>
      <c r="B30" s="130" t="s">
        <v>124</v>
      </c>
      <c r="C30" s="72" t="s">
        <v>125</v>
      </c>
      <c r="D30" s="361"/>
      <c r="E30" s="361"/>
      <c r="F30" s="361"/>
      <c r="G30" s="361"/>
      <c r="H30" s="361"/>
      <c r="I30" s="361"/>
      <c r="J30" s="182"/>
      <c r="K30" s="182"/>
      <c r="L30" s="182"/>
      <c r="M30" s="182"/>
      <c r="N30" s="182"/>
      <c r="O30" s="182"/>
      <c r="P30" s="470"/>
      <c r="Q30" s="56">
        <f>Раздел2!G30</f>
        <v>0</v>
      </c>
      <c r="R30" s="99">
        <f>Раздел2!D30</f>
        <v>0</v>
      </c>
    </row>
    <row r="31" spans="1:18" ht="15.75" customHeight="1" x14ac:dyDescent="0.25">
      <c r="A31" s="449"/>
      <c r="B31" s="130" t="s">
        <v>126</v>
      </c>
      <c r="C31" s="72" t="s">
        <v>127</v>
      </c>
      <c r="D31" s="361"/>
      <c r="E31" s="361"/>
      <c r="F31" s="361"/>
      <c r="G31" s="361"/>
      <c r="H31" s="361"/>
      <c r="I31" s="361"/>
      <c r="J31" s="182"/>
      <c r="K31" s="182"/>
      <c r="L31" s="182"/>
      <c r="M31" s="182"/>
      <c r="N31" s="182"/>
      <c r="O31" s="182"/>
      <c r="P31" s="470"/>
      <c r="Q31" s="56">
        <f>Раздел2!G31</f>
        <v>0</v>
      </c>
      <c r="R31" s="99">
        <f>Раздел2!D31</f>
        <v>0</v>
      </c>
    </row>
    <row r="32" spans="1:18" ht="15.75" customHeight="1" x14ac:dyDescent="0.25">
      <c r="A32" s="449"/>
      <c r="B32" s="130" t="s">
        <v>128</v>
      </c>
      <c r="C32" s="72" t="s">
        <v>129</v>
      </c>
      <c r="D32" s="361"/>
      <c r="E32" s="361"/>
      <c r="F32" s="361"/>
      <c r="G32" s="361"/>
      <c r="H32" s="361"/>
      <c r="I32" s="361"/>
      <c r="J32" s="182"/>
      <c r="K32" s="182"/>
      <c r="L32" s="182"/>
      <c r="M32" s="182"/>
      <c r="N32" s="182"/>
      <c r="O32" s="182"/>
      <c r="P32" s="470"/>
      <c r="Q32" s="56">
        <f>Раздел2!G32</f>
        <v>0</v>
      </c>
      <c r="R32" s="99">
        <f>Раздел2!D32</f>
        <v>0</v>
      </c>
    </row>
    <row r="33" spans="1:18" ht="15.75" customHeight="1" x14ac:dyDescent="0.25">
      <c r="A33" s="449"/>
      <c r="B33" s="130" t="s">
        <v>130</v>
      </c>
      <c r="C33" s="72" t="s">
        <v>132</v>
      </c>
      <c r="D33" s="361"/>
      <c r="E33" s="361"/>
      <c r="F33" s="361"/>
      <c r="G33" s="361"/>
      <c r="H33" s="361"/>
      <c r="I33" s="361"/>
      <c r="J33" s="182"/>
      <c r="K33" s="182"/>
      <c r="L33" s="182"/>
      <c r="M33" s="182"/>
      <c r="N33" s="182"/>
      <c r="O33" s="182"/>
      <c r="P33" s="470"/>
      <c r="Q33" s="56">
        <f>Раздел2!G33</f>
        <v>0</v>
      </c>
      <c r="R33" s="99">
        <f>Раздел2!D33</f>
        <v>0</v>
      </c>
    </row>
    <row r="34" spans="1:18" x14ac:dyDescent="0.25">
      <c r="A34" s="449"/>
      <c r="B34" s="130" t="s">
        <v>131</v>
      </c>
      <c r="C34" s="72" t="s">
        <v>134</v>
      </c>
      <c r="D34" s="189">
        <f>SUM(D35:D38)</f>
        <v>0</v>
      </c>
      <c r="E34" s="189">
        <f t="shared" ref="E34:N34" si="2">SUM(E35:E38)</f>
        <v>0</v>
      </c>
      <c r="F34" s="189">
        <f t="shared" si="2"/>
        <v>0</v>
      </c>
      <c r="G34" s="189">
        <f t="shared" si="2"/>
        <v>0</v>
      </c>
      <c r="H34" s="189">
        <f t="shared" si="2"/>
        <v>0</v>
      </c>
      <c r="I34" s="189">
        <f t="shared" si="2"/>
        <v>0</v>
      </c>
      <c r="J34" s="189">
        <f t="shared" si="2"/>
        <v>0</v>
      </c>
      <c r="K34" s="189">
        <f t="shared" si="2"/>
        <v>0</v>
      </c>
      <c r="L34" s="189">
        <f t="shared" si="2"/>
        <v>0</v>
      </c>
      <c r="M34" s="189">
        <f t="shared" si="2"/>
        <v>0</v>
      </c>
      <c r="N34" s="189">
        <f t="shared" si="2"/>
        <v>0</v>
      </c>
      <c r="O34" s="189">
        <f>SUM(O35:O38)</f>
        <v>0</v>
      </c>
      <c r="P34" s="471"/>
      <c r="Q34" s="56">
        <f>Раздел2!G34</f>
        <v>0</v>
      </c>
      <c r="R34" s="99">
        <f>Раздел2!D34</f>
        <v>0</v>
      </c>
    </row>
    <row r="35" spans="1:18" ht="21" x14ac:dyDescent="0.25">
      <c r="A35" s="449"/>
      <c r="B35" s="131" t="s">
        <v>133</v>
      </c>
      <c r="C35" s="72" t="s">
        <v>136</v>
      </c>
      <c r="D35" s="193"/>
      <c r="E35" s="193"/>
      <c r="F35" s="193"/>
      <c r="G35" s="193"/>
      <c r="H35" s="193"/>
      <c r="I35" s="193"/>
      <c r="J35" s="192"/>
      <c r="K35" s="192"/>
      <c r="L35" s="192"/>
      <c r="M35" s="192"/>
      <c r="N35" s="192"/>
      <c r="O35" s="192"/>
      <c r="P35" s="470"/>
      <c r="Q35" s="56">
        <f>Раздел2!G35</f>
        <v>0</v>
      </c>
      <c r="R35" s="99">
        <f>Раздел2!D35</f>
        <v>0</v>
      </c>
    </row>
    <row r="36" spans="1:18" ht="15.75" customHeight="1" x14ac:dyDescent="0.25">
      <c r="A36" s="449"/>
      <c r="B36" s="131" t="s">
        <v>135</v>
      </c>
      <c r="C36" s="72" t="s">
        <v>138</v>
      </c>
      <c r="D36" s="361"/>
      <c r="E36" s="361"/>
      <c r="F36" s="361"/>
      <c r="G36" s="361"/>
      <c r="H36" s="361"/>
      <c r="I36" s="361"/>
      <c r="J36" s="182"/>
      <c r="K36" s="182"/>
      <c r="L36" s="182"/>
      <c r="M36" s="182"/>
      <c r="N36" s="182"/>
      <c r="O36" s="182"/>
      <c r="P36" s="470"/>
      <c r="Q36" s="56">
        <f>Раздел2!G36</f>
        <v>0</v>
      </c>
      <c r="R36" s="99">
        <f>Раздел2!D36</f>
        <v>0</v>
      </c>
    </row>
    <row r="37" spans="1:18" ht="15.75" customHeight="1" x14ac:dyDescent="0.25">
      <c r="A37" s="449"/>
      <c r="B37" s="131" t="s">
        <v>137</v>
      </c>
      <c r="C37" s="72" t="s">
        <v>140</v>
      </c>
      <c r="D37" s="361"/>
      <c r="E37" s="361"/>
      <c r="F37" s="361"/>
      <c r="G37" s="361"/>
      <c r="H37" s="361"/>
      <c r="I37" s="361"/>
      <c r="J37" s="182"/>
      <c r="K37" s="182"/>
      <c r="L37" s="182"/>
      <c r="M37" s="182"/>
      <c r="N37" s="182"/>
      <c r="O37" s="182"/>
      <c r="P37" s="470"/>
      <c r="Q37" s="56">
        <f>Раздел2!G37</f>
        <v>0</v>
      </c>
      <c r="R37" s="99">
        <f>Раздел2!D37</f>
        <v>0</v>
      </c>
    </row>
    <row r="38" spans="1:18" ht="15.75" customHeight="1" x14ac:dyDescent="0.25">
      <c r="A38" s="449"/>
      <c r="B38" s="131" t="s">
        <v>139</v>
      </c>
      <c r="C38" s="72" t="s">
        <v>142</v>
      </c>
      <c r="D38" s="361"/>
      <c r="E38" s="361"/>
      <c r="F38" s="361"/>
      <c r="G38" s="361"/>
      <c r="H38" s="361"/>
      <c r="I38" s="361"/>
      <c r="J38" s="182"/>
      <c r="K38" s="182"/>
      <c r="L38" s="182"/>
      <c r="M38" s="182"/>
      <c r="N38" s="182"/>
      <c r="O38" s="182"/>
      <c r="P38" s="470"/>
      <c r="Q38" s="56">
        <f>Раздел2!G38</f>
        <v>0</v>
      </c>
      <c r="R38" s="99">
        <f>Раздел2!D38</f>
        <v>0</v>
      </c>
    </row>
    <row r="39" spans="1:18" ht="15.75" customHeight="1" x14ac:dyDescent="0.25">
      <c r="A39" s="449"/>
      <c r="B39" s="130" t="s">
        <v>141</v>
      </c>
      <c r="C39" s="72" t="s">
        <v>144</v>
      </c>
      <c r="D39" s="361"/>
      <c r="E39" s="361"/>
      <c r="F39" s="361"/>
      <c r="G39" s="361"/>
      <c r="H39" s="361"/>
      <c r="I39" s="361"/>
      <c r="J39" s="182"/>
      <c r="K39" s="182"/>
      <c r="L39" s="182"/>
      <c r="M39" s="182"/>
      <c r="N39" s="182"/>
      <c r="O39" s="182"/>
      <c r="P39" s="470"/>
      <c r="Q39" s="56">
        <f>Раздел2!G39</f>
        <v>0</v>
      </c>
      <c r="R39" s="99">
        <f>Раздел2!D39</f>
        <v>0</v>
      </c>
    </row>
    <row r="40" spans="1:18" ht="15.75" customHeight="1" x14ac:dyDescent="0.25">
      <c r="A40" s="449"/>
      <c r="B40" s="130" t="s">
        <v>143</v>
      </c>
      <c r="C40" s="72" t="s">
        <v>146</v>
      </c>
      <c r="D40" s="361"/>
      <c r="E40" s="361"/>
      <c r="F40" s="361"/>
      <c r="G40" s="361"/>
      <c r="H40" s="361"/>
      <c r="I40" s="361"/>
      <c r="J40" s="182"/>
      <c r="K40" s="182"/>
      <c r="L40" s="182"/>
      <c r="M40" s="182"/>
      <c r="N40" s="182"/>
      <c r="O40" s="182"/>
      <c r="P40" s="470"/>
      <c r="Q40" s="56">
        <f>Раздел2!G40</f>
        <v>0</v>
      </c>
      <c r="R40" s="99">
        <f>Раздел2!D40</f>
        <v>0</v>
      </c>
    </row>
    <row r="41" spans="1:18" ht="15.75" customHeight="1" x14ac:dyDescent="0.25">
      <c r="A41" s="449"/>
      <c r="B41" s="130" t="s">
        <v>145</v>
      </c>
      <c r="C41" s="72" t="s">
        <v>148</v>
      </c>
      <c r="D41" s="361"/>
      <c r="E41" s="361"/>
      <c r="F41" s="361"/>
      <c r="G41" s="361"/>
      <c r="H41" s="361"/>
      <c r="I41" s="361"/>
      <c r="J41" s="182"/>
      <c r="K41" s="182"/>
      <c r="L41" s="182"/>
      <c r="M41" s="182"/>
      <c r="N41" s="182"/>
      <c r="O41" s="182"/>
      <c r="P41" s="470"/>
      <c r="Q41" s="56">
        <f>Раздел2!G41</f>
        <v>0</v>
      </c>
      <c r="R41" s="99">
        <f>Раздел2!D41</f>
        <v>0</v>
      </c>
    </row>
    <row r="42" spans="1:18" x14ac:dyDescent="0.25">
      <c r="A42" s="449"/>
      <c r="B42" s="130" t="s">
        <v>147</v>
      </c>
      <c r="C42" s="72" t="s">
        <v>150</v>
      </c>
      <c r="D42" s="189">
        <f>SUM(D43:D44)</f>
        <v>0</v>
      </c>
      <c r="E42" s="189">
        <f t="shared" ref="E42:O42" si="3">SUM(E43:E44)</f>
        <v>0</v>
      </c>
      <c r="F42" s="189">
        <f t="shared" si="3"/>
        <v>0</v>
      </c>
      <c r="G42" s="189">
        <f t="shared" si="3"/>
        <v>0</v>
      </c>
      <c r="H42" s="189">
        <f t="shared" si="3"/>
        <v>0</v>
      </c>
      <c r="I42" s="189">
        <f t="shared" si="3"/>
        <v>0</v>
      </c>
      <c r="J42" s="189">
        <f t="shared" si="3"/>
        <v>0</v>
      </c>
      <c r="K42" s="189">
        <f t="shared" si="3"/>
        <v>0</v>
      </c>
      <c r="L42" s="189">
        <f t="shared" si="3"/>
        <v>0</v>
      </c>
      <c r="M42" s="189">
        <f t="shared" si="3"/>
        <v>0</v>
      </c>
      <c r="N42" s="189">
        <f t="shared" si="3"/>
        <v>0</v>
      </c>
      <c r="O42" s="189">
        <f t="shared" si="3"/>
        <v>0</v>
      </c>
      <c r="P42" s="471"/>
      <c r="Q42" s="56">
        <f>Раздел2!G42</f>
        <v>0</v>
      </c>
      <c r="R42" s="99">
        <f>Раздел2!D42</f>
        <v>0</v>
      </c>
    </row>
    <row r="43" spans="1:18" ht="21" x14ac:dyDescent="0.25">
      <c r="A43" s="449"/>
      <c r="B43" s="131" t="s">
        <v>149</v>
      </c>
      <c r="C43" s="72" t="s">
        <v>152</v>
      </c>
      <c r="D43" s="193"/>
      <c r="E43" s="193"/>
      <c r="F43" s="193"/>
      <c r="G43" s="193"/>
      <c r="H43" s="193"/>
      <c r="I43" s="193"/>
      <c r="J43" s="192"/>
      <c r="K43" s="192"/>
      <c r="L43" s="192"/>
      <c r="M43" s="192"/>
      <c r="N43" s="192"/>
      <c r="O43" s="192"/>
      <c r="P43" s="470"/>
      <c r="Q43" s="56">
        <f>Раздел2!G43</f>
        <v>0</v>
      </c>
      <c r="R43" s="99">
        <f>Раздел2!D43</f>
        <v>0</v>
      </c>
    </row>
    <row r="44" spans="1:18" ht="15.75" customHeight="1" x14ac:dyDescent="0.25">
      <c r="A44" s="449"/>
      <c r="B44" s="131" t="s">
        <v>151</v>
      </c>
      <c r="C44" s="72" t="s">
        <v>154</v>
      </c>
      <c r="D44" s="361"/>
      <c r="E44" s="361"/>
      <c r="F44" s="361"/>
      <c r="G44" s="361"/>
      <c r="H44" s="361"/>
      <c r="I44" s="361"/>
      <c r="J44" s="182"/>
      <c r="K44" s="182"/>
      <c r="L44" s="182"/>
      <c r="M44" s="182"/>
      <c r="N44" s="182"/>
      <c r="O44" s="182"/>
      <c r="P44" s="470"/>
      <c r="Q44" s="56">
        <f>Раздел2!G44</f>
        <v>0</v>
      </c>
      <c r="R44" s="99">
        <f>Раздел2!D44</f>
        <v>0</v>
      </c>
    </row>
    <row r="45" spans="1:18" ht="15.75" customHeight="1" x14ac:dyDescent="0.25">
      <c r="A45" s="449"/>
      <c r="B45" s="130" t="s">
        <v>153</v>
      </c>
      <c r="C45" s="72" t="s">
        <v>608</v>
      </c>
      <c r="D45" s="361"/>
      <c r="E45" s="361"/>
      <c r="F45" s="361"/>
      <c r="G45" s="361"/>
      <c r="H45" s="361"/>
      <c r="I45" s="361"/>
      <c r="J45" s="182"/>
      <c r="K45" s="182"/>
      <c r="L45" s="182"/>
      <c r="M45" s="182"/>
      <c r="N45" s="182"/>
      <c r="O45" s="182"/>
      <c r="P45" s="470"/>
      <c r="Q45" s="56">
        <f>Раздел2!G45</f>
        <v>0</v>
      </c>
      <c r="R45" s="99">
        <f>Раздел2!D45</f>
        <v>0</v>
      </c>
    </row>
    <row r="46" spans="1:18" ht="15.75" customHeight="1" x14ac:dyDescent="0.25">
      <c r="A46" s="449"/>
      <c r="B46" s="130" t="s">
        <v>155</v>
      </c>
      <c r="C46" s="72" t="s">
        <v>156</v>
      </c>
      <c r="D46" s="361"/>
      <c r="E46" s="361"/>
      <c r="F46" s="361"/>
      <c r="G46" s="361"/>
      <c r="H46" s="361"/>
      <c r="I46" s="361"/>
      <c r="J46" s="182"/>
      <c r="K46" s="182"/>
      <c r="L46" s="182"/>
      <c r="M46" s="182"/>
      <c r="N46" s="182"/>
      <c r="O46" s="182"/>
      <c r="P46" s="470"/>
      <c r="Q46" s="56">
        <f>Раздел2!G46</f>
        <v>0</v>
      </c>
      <c r="R46" s="99">
        <f>Раздел2!D46</f>
        <v>0</v>
      </c>
    </row>
    <row r="47" spans="1:18" ht="15.75" customHeight="1" x14ac:dyDescent="0.25">
      <c r="A47" s="449"/>
      <c r="B47" s="130" t="s">
        <v>157</v>
      </c>
      <c r="C47" s="72" t="s">
        <v>158</v>
      </c>
      <c r="D47" s="361"/>
      <c r="E47" s="361"/>
      <c r="F47" s="361"/>
      <c r="G47" s="361"/>
      <c r="H47" s="361"/>
      <c r="I47" s="361"/>
      <c r="J47" s="182"/>
      <c r="K47" s="182"/>
      <c r="L47" s="182"/>
      <c r="M47" s="182"/>
      <c r="N47" s="182"/>
      <c r="O47" s="182"/>
      <c r="P47" s="470"/>
      <c r="Q47" s="56">
        <f>Раздел2!G47</f>
        <v>0</v>
      </c>
      <c r="R47" s="99">
        <f>Раздел2!D47</f>
        <v>0</v>
      </c>
    </row>
    <row r="48" spans="1:18" ht="15.75" customHeight="1" x14ac:dyDescent="0.25">
      <c r="A48" s="449"/>
      <c r="B48" s="130" t="s">
        <v>159</v>
      </c>
      <c r="C48" s="72" t="s">
        <v>160</v>
      </c>
      <c r="D48" s="361"/>
      <c r="E48" s="361"/>
      <c r="F48" s="361"/>
      <c r="G48" s="361"/>
      <c r="H48" s="361"/>
      <c r="I48" s="361"/>
      <c r="J48" s="182"/>
      <c r="K48" s="182"/>
      <c r="L48" s="182"/>
      <c r="M48" s="182"/>
      <c r="N48" s="182"/>
      <c r="O48" s="182"/>
      <c r="P48" s="470"/>
      <c r="Q48" s="56">
        <f>Раздел2!G48</f>
        <v>0</v>
      </c>
      <c r="R48" s="99">
        <f>Раздел2!D48</f>
        <v>0</v>
      </c>
    </row>
    <row r="49" spans="1:18" ht="15.75" customHeight="1" x14ac:dyDescent="0.25">
      <c r="A49" s="449"/>
      <c r="B49" s="130" t="s">
        <v>161</v>
      </c>
      <c r="C49" s="72" t="s">
        <v>163</v>
      </c>
      <c r="D49" s="361"/>
      <c r="E49" s="361"/>
      <c r="F49" s="361"/>
      <c r="G49" s="361"/>
      <c r="H49" s="361"/>
      <c r="I49" s="361"/>
      <c r="J49" s="182"/>
      <c r="K49" s="182"/>
      <c r="L49" s="182"/>
      <c r="M49" s="182"/>
      <c r="N49" s="182"/>
      <c r="O49" s="182"/>
      <c r="P49" s="470"/>
      <c r="Q49" s="56">
        <f>Раздел2!G49</f>
        <v>0</v>
      </c>
      <c r="R49" s="99">
        <f>Раздел2!D49</f>
        <v>0</v>
      </c>
    </row>
    <row r="50" spans="1:18" x14ac:dyDescent="0.25">
      <c r="A50" s="449"/>
      <c r="B50" s="130" t="s">
        <v>162</v>
      </c>
      <c r="C50" s="72" t="s">
        <v>165</v>
      </c>
      <c r="D50" s="189">
        <f>SUM(D51:D54)</f>
        <v>0</v>
      </c>
      <c r="E50" s="189">
        <f t="shared" ref="E50:O50" si="4">SUM(E51:E54)</f>
        <v>0</v>
      </c>
      <c r="F50" s="189">
        <f t="shared" si="4"/>
        <v>0</v>
      </c>
      <c r="G50" s="189">
        <f t="shared" si="4"/>
        <v>0</v>
      </c>
      <c r="H50" s="189">
        <f t="shared" si="4"/>
        <v>0</v>
      </c>
      <c r="I50" s="189">
        <f t="shared" si="4"/>
        <v>0</v>
      </c>
      <c r="J50" s="189">
        <f t="shared" si="4"/>
        <v>0</v>
      </c>
      <c r="K50" s="189">
        <f t="shared" si="4"/>
        <v>0</v>
      </c>
      <c r="L50" s="189">
        <f t="shared" si="4"/>
        <v>0</v>
      </c>
      <c r="M50" s="189">
        <f t="shared" si="4"/>
        <v>0</v>
      </c>
      <c r="N50" s="189">
        <f t="shared" si="4"/>
        <v>0</v>
      </c>
      <c r="O50" s="189">
        <f t="shared" si="4"/>
        <v>0</v>
      </c>
      <c r="P50" s="471"/>
      <c r="Q50" s="56">
        <f>Раздел2!G50</f>
        <v>0</v>
      </c>
      <c r="R50" s="99">
        <f>Раздел2!D50</f>
        <v>0</v>
      </c>
    </row>
    <row r="51" spans="1:18" ht="21" x14ac:dyDescent="0.25">
      <c r="A51" s="449"/>
      <c r="B51" s="131" t="s">
        <v>164</v>
      </c>
      <c r="C51" s="72" t="s">
        <v>167</v>
      </c>
      <c r="D51" s="193"/>
      <c r="E51" s="193"/>
      <c r="F51" s="193"/>
      <c r="G51" s="193"/>
      <c r="H51" s="193"/>
      <c r="I51" s="193"/>
      <c r="J51" s="192"/>
      <c r="K51" s="192"/>
      <c r="L51" s="192"/>
      <c r="M51" s="192"/>
      <c r="N51" s="192"/>
      <c r="O51" s="192"/>
      <c r="P51" s="470"/>
      <c r="Q51" s="56">
        <f>Раздел2!G51</f>
        <v>0</v>
      </c>
      <c r="R51" s="99">
        <f>Раздел2!D51</f>
        <v>0</v>
      </c>
    </row>
    <row r="52" spans="1:18" ht="15" customHeight="1" x14ac:dyDescent="0.25">
      <c r="A52" s="449"/>
      <c r="B52" s="131" t="s">
        <v>166</v>
      </c>
      <c r="C52" s="72" t="s">
        <v>169</v>
      </c>
      <c r="D52" s="361"/>
      <c r="E52" s="361"/>
      <c r="F52" s="361"/>
      <c r="G52" s="361"/>
      <c r="H52" s="361"/>
      <c r="I52" s="361"/>
      <c r="J52" s="182"/>
      <c r="K52" s="182"/>
      <c r="L52" s="182"/>
      <c r="M52" s="182"/>
      <c r="N52" s="182"/>
      <c r="O52" s="182"/>
      <c r="P52" s="470"/>
      <c r="Q52" s="56">
        <f>Раздел2!G52</f>
        <v>0</v>
      </c>
      <c r="R52" s="99">
        <f>Раздел2!D52</f>
        <v>0</v>
      </c>
    </row>
    <row r="53" spans="1:18" ht="15.75" customHeight="1" x14ac:dyDescent="0.25">
      <c r="A53" s="449"/>
      <c r="B53" s="131" t="s">
        <v>168</v>
      </c>
      <c r="C53" s="72" t="s">
        <v>171</v>
      </c>
      <c r="D53" s="361"/>
      <c r="E53" s="361"/>
      <c r="F53" s="361"/>
      <c r="G53" s="361"/>
      <c r="H53" s="361"/>
      <c r="I53" s="361"/>
      <c r="J53" s="182"/>
      <c r="K53" s="182"/>
      <c r="L53" s="182"/>
      <c r="M53" s="182"/>
      <c r="N53" s="182"/>
      <c r="O53" s="182"/>
      <c r="P53" s="470"/>
      <c r="Q53" s="56">
        <f>Раздел2!G53</f>
        <v>0</v>
      </c>
      <c r="R53" s="99">
        <f>Раздел2!D53</f>
        <v>0</v>
      </c>
    </row>
    <row r="54" spans="1:18" ht="15.75" customHeight="1" x14ac:dyDescent="0.25">
      <c r="A54" s="449"/>
      <c r="B54" s="131" t="s">
        <v>170</v>
      </c>
      <c r="C54" s="72" t="s">
        <v>173</v>
      </c>
      <c r="D54" s="361"/>
      <c r="E54" s="361"/>
      <c r="F54" s="361"/>
      <c r="G54" s="361"/>
      <c r="H54" s="361"/>
      <c r="I54" s="361"/>
      <c r="J54" s="182"/>
      <c r="K54" s="182"/>
      <c r="L54" s="182"/>
      <c r="M54" s="182"/>
      <c r="N54" s="182"/>
      <c r="O54" s="182"/>
      <c r="P54" s="470"/>
      <c r="Q54" s="56">
        <f>Раздел2!G54</f>
        <v>0</v>
      </c>
      <c r="R54" s="99">
        <f>Раздел2!D54</f>
        <v>0</v>
      </c>
    </row>
    <row r="55" spans="1:18" ht="15.75" customHeight="1" x14ac:dyDescent="0.25">
      <c r="A55" s="449"/>
      <c r="B55" s="130" t="s">
        <v>172</v>
      </c>
      <c r="C55" s="72" t="s">
        <v>175</v>
      </c>
      <c r="D55" s="361"/>
      <c r="E55" s="361"/>
      <c r="F55" s="361"/>
      <c r="G55" s="361"/>
      <c r="H55" s="361"/>
      <c r="I55" s="361"/>
      <c r="J55" s="182"/>
      <c r="K55" s="182"/>
      <c r="L55" s="182"/>
      <c r="M55" s="182"/>
      <c r="N55" s="182"/>
      <c r="O55" s="182"/>
      <c r="P55" s="470"/>
      <c r="Q55" s="56">
        <f>Раздел2!G55</f>
        <v>0</v>
      </c>
      <c r="R55" s="99">
        <f>Раздел2!D55</f>
        <v>0</v>
      </c>
    </row>
    <row r="56" spans="1:18" ht="15.75" customHeight="1" x14ac:dyDescent="0.25">
      <c r="A56" s="449"/>
      <c r="B56" s="130" t="s">
        <v>174</v>
      </c>
      <c r="C56" s="72" t="s">
        <v>177</v>
      </c>
      <c r="D56" s="361"/>
      <c r="E56" s="361"/>
      <c r="F56" s="361"/>
      <c r="G56" s="361"/>
      <c r="H56" s="361"/>
      <c r="I56" s="361"/>
      <c r="J56" s="182"/>
      <c r="K56" s="182"/>
      <c r="L56" s="182"/>
      <c r="M56" s="182"/>
      <c r="N56" s="182"/>
      <c r="O56" s="182"/>
      <c r="P56" s="470"/>
      <c r="Q56" s="56">
        <f>Раздел2!G56</f>
        <v>0</v>
      </c>
      <c r="R56" s="99">
        <f>Раздел2!D56</f>
        <v>0</v>
      </c>
    </row>
    <row r="57" spans="1:18" x14ac:dyDescent="0.25">
      <c r="A57" s="449"/>
      <c r="B57" s="130" t="s">
        <v>176</v>
      </c>
      <c r="C57" s="72" t="s">
        <v>179</v>
      </c>
      <c r="D57" s="189">
        <f>SUM(D58:D60)</f>
        <v>0</v>
      </c>
      <c r="E57" s="189">
        <f t="shared" ref="E57:O57" si="5">SUM(E58:E60)</f>
        <v>0</v>
      </c>
      <c r="F57" s="189">
        <f t="shared" si="5"/>
        <v>0</v>
      </c>
      <c r="G57" s="189">
        <f t="shared" si="5"/>
        <v>0</v>
      </c>
      <c r="H57" s="189">
        <f t="shared" si="5"/>
        <v>0</v>
      </c>
      <c r="I57" s="189">
        <f t="shared" si="5"/>
        <v>0</v>
      </c>
      <c r="J57" s="189">
        <f t="shared" si="5"/>
        <v>0</v>
      </c>
      <c r="K57" s="189">
        <f t="shared" si="5"/>
        <v>0</v>
      </c>
      <c r="L57" s="189">
        <f t="shared" si="5"/>
        <v>0</v>
      </c>
      <c r="M57" s="189">
        <f t="shared" si="5"/>
        <v>0</v>
      </c>
      <c r="N57" s="189">
        <f t="shared" si="5"/>
        <v>0</v>
      </c>
      <c r="O57" s="189">
        <f t="shared" si="5"/>
        <v>0</v>
      </c>
      <c r="P57" s="471"/>
      <c r="Q57" s="56">
        <f>Раздел2!G57</f>
        <v>0</v>
      </c>
      <c r="R57" s="99">
        <f>Раздел2!D57</f>
        <v>0</v>
      </c>
    </row>
    <row r="58" spans="1:18" ht="21" x14ac:dyDescent="0.25">
      <c r="A58" s="449"/>
      <c r="B58" s="131" t="s">
        <v>178</v>
      </c>
      <c r="C58" s="72" t="s">
        <v>181</v>
      </c>
      <c r="D58" s="193"/>
      <c r="E58" s="193"/>
      <c r="F58" s="193"/>
      <c r="G58" s="193"/>
      <c r="H58" s="193"/>
      <c r="I58" s="193"/>
      <c r="J58" s="192"/>
      <c r="K58" s="192"/>
      <c r="L58" s="192"/>
      <c r="M58" s="192"/>
      <c r="N58" s="192"/>
      <c r="O58" s="192"/>
      <c r="P58" s="470"/>
      <c r="Q58" s="56">
        <f>Раздел2!G58</f>
        <v>0</v>
      </c>
      <c r="R58" s="99">
        <f>Раздел2!D58</f>
        <v>0</v>
      </c>
    </row>
    <row r="59" spans="1:18" ht="15.75" customHeight="1" x14ac:dyDescent="0.25">
      <c r="A59" s="449"/>
      <c r="B59" s="131" t="s">
        <v>180</v>
      </c>
      <c r="C59" s="72" t="s">
        <v>183</v>
      </c>
      <c r="D59" s="361"/>
      <c r="E59" s="361"/>
      <c r="F59" s="361"/>
      <c r="G59" s="361"/>
      <c r="H59" s="361"/>
      <c r="I59" s="361"/>
      <c r="J59" s="182"/>
      <c r="K59" s="182"/>
      <c r="L59" s="182"/>
      <c r="M59" s="182"/>
      <c r="N59" s="182"/>
      <c r="O59" s="182"/>
      <c r="P59" s="470"/>
      <c r="Q59" s="56">
        <f>Раздел2!G59</f>
        <v>0</v>
      </c>
      <c r="R59" s="99">
        <f>Раздел2!D59</f>
        <v>0</v>
      </c>
    </row>
    <row r="60" spans="1:18" ht="15.75" customHeight="1" x14ac:dyDescent="0.25">
      <c r="A60" s="449"/>
      <c r="B60" s="131" t="s">
        <v>182</v>
      </c>
      <c r="C60" s="72" t="s">
        <v>185</v>
      </c>
      <c r="D60" s="361"/>
      <c r="E60" s="361"/>
      <c r="F60" s="361"/>
      <c r="G60" s="361"/>
      <c r="H60" s="361"/>
      <c r="I60" s="361"/>
      <c r="J60" s="182"/>
      <c r="K60" s="182"/>
      <c r="L60" s="182"/>
      <c r="M60" s="182"/>
      <c r="N60" s="182"/>
      <c r="O60" s="182"/>
      <c r="P60" s="470"/>
      <c r="Q60" s="56">
        <f>Раздел2!G60</f>
        <v>0</v>
      </c>
      <c r="R60" s="99">
        <f>Раздел2!D60</f>
        <v>0</v>
      </c>
    </row>
    <row r="61" spans="1:18" ht="15.75" customHeight="1" x14ac:dyDescent="0.25">
      <c r="A61" s="449"/>
      <c r="B61" s="130" t="s">
        <v>184</v>
      </c>
      <c r="C61" s="72" t="s">
        <v>187</v>
      </c>
      <c r="D61" s="361"/>
      <c r="E61" s="361"/>
      <c r="F61" s="361"/>
      <c r="G61" s="361"/>
      <c r="H61" s="361"/>
      <c r="I61" s="361"/>
      <c r="J61" s="182"/>
      <c r="K61" s="182"/>
      <c r="L61" s="182"/>
      <c r="M61" s="182"/>
      <c r="N61" s="182"/>
      <c r="O61" s="182"/>
      <c r="P61" s="470"/>
      <c r="Q61" s="56">
        <f>Раздел2!G61</f>
        <v>0</v>
      </c>
      <c r="R61" s="99">
        <f>Раздел2!D61</f>
        <v>0</v>
      </c>
    </row>
    <row r="62" spans="1:18" ht="15.75" customHeight="1" x14ac:dyDescent="0.25">
      <c r="A62" s="449"/>
      <c r="B62" s="130" t="s">
        <v>186</v>
      </c>
      <c r="C62" s="72" t="s">
        <v>189</v>
      </c>
      <c r="D62" s="361"/>
      <c r="E62" s="361"/>
      <c r="F62" s="361"/>
      <c r="G62" s="361"/>
      <c r="H62" s="361"/>
      <c r="I62" s="361"/>
      <c r="J62" s="182"/>
      <c r="K62" s="182"/>
      <c r="L62" s="182"/>
      <c r="M62" s="182"/>
      <c r="N62" s="182"/>
      <c r="O62" s="182"/>
      <c r="P62" s="470"/>
      <c r="Q62" s="56">
        <f>Раздел2!G62</f>
        <v>0</v>
      </c>
      <c r="R62" s="99">
        <f>Раздел2!D62</f>
        <v>0</v>
      </c>
    </row>
    <row r="63" spans="1:18" ht="15.75" customHeight="1" x14ac:dyDescent="0.25">
      <c r="A63" s="449"/>
      <c r="B63" s="130" t="s">
        <v>188</v>
      </c>
      <c r="C63" s="72" t="s">
        <v>191</v>
      </c>
      <c r="D63" s="361"/>
      <c r="E63" s="361"/>
      <c r="F63" s="361"/>
      <c r="G63" s="361"/>
      <c r="H63" s="361"/>
      <c r="I63" s="361"/>
      <c r="J63" s="182"/>
      <c r="K63" s="182"/>
      <c r="L63" s="182"/>
      <c r="M63" s="182"/>
      <c r="N63" s="182"/>
      <c r="O63" s="182"/>
      <c r="P63" s="470"/>
      <c r="Q63" s="56">
        <f>Раздел2!G63</f>
        <v>0</v>
      </c>
      <c r="R63" s="99">
        <f>Раздел2!D63</f>
        <v>0</v>
      </c>
    </row>
    <row r="64" spans="1:18" ht="15.75" customHeight="1" x14ac:dyDescent="0.25">
      <c r="A64" s="449"/>
      <c r="B64" s="130" t="s">
        <v>190</v>
      </c>
      <c r="C64" s="72" t="s">
        <v>194</v>
      </c>
      <c r="D64" s="361"/>
      <c r="E64" s="361"/>
      <c r="F64" s="361"/>
      <c r="G64" s="361"/>
      <c r="H64" s="361"/>
      <c r="I64" s="361"/>
      <c r="J64" s="182"/>
      <c r="K64" s="182"/>
      <c r="L64" s="182"/>
      <c r="M64" s="182"/>
      <c r="N64" s="182"/>
      <c r="O64" s="182"/>
      <c r="P64" s="470"/>
      <c r="Q64" s="56">
        <f>Раздел2!G64</f>
        <v>0</v>
      </c>
      <c r="R64" s="99">
        <f>Раздел2!D64</f>
        <v>0</v>
      </c>
    </row>
    <row r="65" spans="1:18" ht="15.75" customHeight="1" x14ac:dyDescent="0.25">
      <c r="A65" s="449"/>
      <c r="B65" s="130" t="s">
        <v>192</v>
      </c>
      <c r="C65" s="72" t="s">
        <v>196</v>
      </c>
      <c r="D65" s="361"/>
      <c r="E65" s="361"/>
      <c r="F65" s="361"/>
      <c r="G65" s="361"/>
      <c r="H65" s="361"/>
      <c r="I65" s="361"/>
      <c r="J65" s="182"/>
      <c r="K65" s="182"/>
      <c r="L65" s="182"/>
      <c r="M65" s="182"/>
      <c r="N65" s="182"/>
      <c r="O65" s="182"/>
      <c r="P65" s="470"/>
      <c r="Q65" s="56">
        <f>Раздел2!G65</f>
        <v>0</v>
      </c>
      <c r="R65" s="99">
        <f>Раздел2!D65</f>
        <v>0</v>
      </c>
    </row>
    <row r="66" spans="1:18" ht="15.75" customHeight="1" x14ac:dyDescent="0.25">
      <c r="A66" s="449"/>
      <c r="B66" s="130" t="s">
        <v>193</v>
      </c>
      <c r="C66" s="72" t="s">
        <v>198</v>
      </c>
      <c r="D66" s="361"/>
      <c r="E66" s="361"/>
      <c r="F66" s="361"/>
      <c r="G66" s="361"/>
      <c r="H66" s="361"/>
      <c r="I66" s="361"/>
      <c r="J66" s="182"/>
      <c r="K66" s="182"/>
      <c r="L66" s="182"/>
      <c r="M66" s="182"/>
      <c r="N66" s="182"/>
      <c r="O66" s="182"/>
      <c r="P66" s="470"/>
      <c r="Q66" s="56">
        <f>Раздел2!G66</f>
        <v>0</v>
      </c>
      <c r="R66" s="99">
        <f>Раздел2!D66</f>
        <v>0</v>
      </c>
    </row>
    <row r="67" spans="1:18" ht="15.75" customHeight="1" x14ac:dyDescent="0.25">
      <c r="A67" s="449"/>
      <c r="B67" s="130" t="s">
        <v>195</v>
      </c>
      <c r="C67" s="72" t="s">
        <v>200</v>
      </c>
      <c r="D67" s="361"/>
      <c r="E67" s="361"/>
      <c r="F67" s="361"/>
      <c r="G67" s="361"/>
      <c r="H67" s="361"/>
      <c r="I67" s="361"/>
      <c r="J67" s="182"/>
      <c r="K67" s="182"/>
      <c r="L67" s="182"/>
      <c r="M67" s="182"/>
      <c r="N67" s="182"/>
      <c r="O67" s="182"/>
      <c r="P67" s="470"/>
      <c r="Q67" s="56">
        <f>Раздел2!G67</f>
        <v>0</v>
      </c>
      <c r="R67" s="99">
        <f>Раздел2!D67</f>
        <v>0</v>
      </c>
    </row>
    <row r="68" spans="1:18" ht="15.75" customHeight="1" x14ac:dyDescent="0.25">
      <c r="A68" s="449"/>
      <c r="B68" s="130" t="s">
        <v>197</v>
      </c>
      <c r="C68" s="72" t="s">
        <v>202</v>
      </c>
      <c r="D68" s="361"/>
      <c r="E68" s="361"/>
      <c r="F68" s="361"/>
      <c r="G68" s="361"/>
      <c r="H68" s="361"/>
      <c r="I68" s="361"/>
      <c r="J68" s="182"/>
      <c r="K68" s="182"/>
      <c r="L68" s="182"/>
      <c r="M68" s="182"/>
      <c r="N68" s="182"/>
      <c r="O68" s="182"/>
      <c r="P68" s="470"/>
      <c r="Q68" s="56">
        <f>Раздел2!G68</f>
        <v>0</v>
      </c>
      <c r="R68" s="99">
        <f>Раздел2!D68</f>
        <v>0</v>
      </c>
    </row>
    <row r="69" spans="1:18" ht="15.75" customHeight="1" x14ac:dyDescent="0.25">
      <c r="A69" s="449"/>
      <c r="B69" s="130" t="s">
        <v>199</v>
      </c>
      <c r="C69" s="72" t="s">
        <v>204</v>
      </c>
      <c r="D69" s="361"/>
      <c r="E69" s="361"/>
      <c r="F69" s="361"/>
      <c r="G69" s="361"/>
      <c r="H69" s="361"/>
      <c r="I69" s="361"/>
      <c r="J69" s="182"/>
      <c r="K69" s="182"/>
      <c r="L69" s="182"/>
      <c r="M69" s="182"/>
      <c r="N69" s="182"/>
      <c r="O69" s="182"/>
      <c r="P69" s="470"/>
      <c r="Q69" s="56">
        <f>Раздел2!G69</f>
        <v>0</v>
      </c>
      <c r="R69" s="99">
        <f>Раздел2!D69</f>
        <v>0</v>
      </c>
    </row>
    <row r="70" spans="1:18" x14ac:dyDescent="0.25">
      <c r="A70" s="449"/>
      <c r="B70" s="130" t="s">
        <v>201</v>
      </c>
      <c r="C70" s="72" t="s">
        <v>206</v>
      </c>
      <c r="D70" s="361"/>
      <c r="E70" s="361"/>
      <c r="F70" s="361"/>
      <c r="G70" s="361"/>
      <c r="H70" s="361"/>
      <c r="I70" s="361"/>
      <c r="J70" s="182"/>
      <c r="K70" s="182"/>
      <c r="L70" s="182"/>
      <c r="M70" s="182"/>
      <c r="N70" s="182"/>
      <c r="O70" s="182"/>
      <c r="P70" s="470"/>
      <c r="Q70" s="56">
        <f>Раздел2!G70</f>
        <v>0</v>
      </c>
      <c r="R70" s="99">
        <f>Раздел2!D70</f>
        <v>0</v>
      </c>
    </row>
    <row r="71" spans="1:18" ht="15.75" customHeight="1" x14ac:dyDescent="0.25">
      <c r="A71" s="449"/>
      <c r="B71" s="130" t="s">
        <v>203</v>
      </c>
      <c r="C71" s="72" t="s">
        <v>208</v>
      </c>
      <c r="D71" s="189">
        <f>SUM(D72:D75)</f>
        <v>0</v>
      </c>
      <c r="E71" s="189">
        <f t="shared" ref="E71:O71" si="6">SUM(E72:E75)</f>
        <v>0</v>
      </c>
      <c r="F71" s="189">
        <f t="shared" si="6"/>
        <v>0</v>
      </c>
      <c r="G71" s="189">
        <f t="shared" si="6"/>
        <v>0</v>
      </c>
      <c r="H71" s="189">
        <f t="shared" si="6"/>
        <v>0</v>
      </c>
      <c r="I71" s="189">
        <f t="shared" si="6"/>
        <v>0</v>
      </c>
      <c r="J71" s="189">
        <f t="shared" si="6"/>
        <v>0</v>
      </c>
      <c r="K71" s="189">
        <f t="shared" si="6"/>
        <v>0</v>
      </c>
      <c r="L71" s="189">
        <f t="shared" si="6"/>
        <v>0</v>
      </c>
      <c r="M71" s="189">
        <f t="shared" si="6"/>
        <v>0</v>
      </c>
      <c r="N71" s="189">
        <f t="shared" si="6"/>
        <v>0</v>
      </c>
      <c r="O71" s="189">
        <f t="shared" si="6"/>
        <v>0</v>
      </c>
      <c r="P71" s="471"/>
      <c r="Q71" s="56">
        <f>Раздел2!G71</f>
        <v>0</v>
      </c>
      <c r="R71" s="99">
        <f>Раздел2!D71</f>
        <v>0</v>
      </c>
    </row>
    <row r="72" spans="1:18" ht="21" x14ac:dyDescent="0.25">
      <c r="A72" s="449"/>
      <c r="B72" s="131" t="s">
        <v>205</v>
      </c>
      <c r="C72" s="72" t="s">
        <v>210</v>
      </c>
      <c r="D72" s="193"/>
      <c r="E72" s="193"/>
      <c r="F72" s="193"/>
      <c r="G72" s="193"/>
      <c r="H72" s="193"/>
      <c r="I72" s="193"/>
      <c r="J72" s="192"/>
      <c r="K72" s="192"/>
      <c r="L72" s="192"/>
      <c r="M72" s="192"/>
      <c r="N72" s="192"/>
      <c r="O72" s="192"/>
      <c r="P72" s="470"/>
      <c r="Q72" s="56">
        <f>Раздел2!G72</f>
        <v>0</v>
      </c>
      <c r="R72" s="99">
        <f>Раздел2!D72</f>
        <v>0</v>
      </c>
    </row>
    <row r="73" spans="1:18" ht="15.75" customHeight="1" x14ac:dyDescent="0.25">
      <c r="A73" s="449"/>
      <c r="B73" s="131" t="s">
        <v>207</v>
      </c>
      <c r="C73" s="72" t="s">
        <v>212</v>
      </c>
      <c r="D73" s="361"/>
      <c r="E73" s="361"/>
      <c r="F73" s="361"/>
      <c r="G73" s="361"/>
      <c r="H73" s="361"/>
      <c r="I73" s="361"/>
      <c r="J73" s="182"/>
      <c r="K73" s="182"/>
      <c r="L73" s="182"/>
      <c r="M73" s="182"/>
      <c r="N73" s="182"/>
      <c r="O73" s="182"/>
      <c r="P73" s="470"/>
      <c r="Q73" s="56">
        <f>Раздел2!G73</f>
        <v>0</v>
      </c>
      <c r="R73" s="99">
        <f>Раздел2!D73</f>
        <v>0</v>
      </c>
    </row>
    <row r="74" spans="1:18" ht="15.75" customHeight="1" x14ac:dyDescent="0.25">
      <c r="A74" s="449"/>
      <c r="B74" s="131" t="s">
        <v>209</v>
      </c>
      <c r="C74" s="72" t="s">
        <v>214</v>
      </c>
      <c r="D74" s="361"/>
      <c r="E74" s="361"/>
      <c r="F74" s="361"/>
      <c r="G74" s="361"/>
      <c r="H74" s="361"/>
      <c r="I74" s="361"/>
      <c r="J74" s="182"/>
      <c r="K74" s="182"/>
      <c r="L74" s="182"/>
      <c r="M74" s="182"/>
      <c r="N74" s="182"/>
      <c r="O74" s="182"/>
      <c r="P74" s="470"/>
      <c r="Q74" s="56">
        <f>Раздел2!G74</f>
        <v>0</v>
      </c>
      <c r="R74" s="99">
        <f>Раздел2!D74</f>
        <v>0</v>
      </c>
    </row>
    <row r="75" spans="1:18" ht="15.75" customHeight="1" x14ac:dyDescent="0.25">
      <c r="A75" s="449"/>
      <c r="B75" s="131" t="s">
        <v>211</v>
      </c>
      <c r="C75" s="72" t="s">
        <v>216</v>
      </c>
      <c r="D75" s="361"/>
      <c r="E75" s="361"/>
      <c r="F75" s="361"/>
      <c r="G75" s="361"/>
      <c r="H75" s="361"/>
      <c r="I75" s="361"/>
      <c r="J75" s="182"/>
      <c r="K75" s="182"/>
      <c r="L75" s="182"/>
      <c r="M75" s="182"/>
      <c r="N75" s="182"/>
      <c r="O75" s="182"/>
      <c r="P75" s="470"/>
      <c r="Q75" s="56">
        <f>Раздел2!G75</f>
        <v>0</v>
      </c>
      <c r="R75" s="99">
        <f>Раздел2!D75</f>
        <v>0</v>
      </c>
    </row>
    <row r="76" spans="1:18" ht="15.75" customHeight="1" x14ac:dyDescent="0.25">
      <c r="A76" s="449"/>
      <c r="B76" s="130" t="s">
        <v>213</v>
      </c>
      <c r="C76" s="72" t="s">
        <v>218</v>
      </c>
      <c r="D76" s="361"/>
      <c r="E76" s="361"/>
      <c r="F76" s="361"/>
      <c r="G76" s="361"/>
      <c r="H76" s="361"/>
      <c r="I76" s="361"/>
      <c r="J76" s="182"/>
      <c r="K76" s="182"/>
      <c r="L76" s="182"/>
      <c r="M76" s="182"/>
      <c r="N76" s="182"/>
      <c r="O76" s="182"/>
      <c r="P76" s="470"/>
      <c r="Q76" s="56">
        <f>Раздел2!G76</f>
        <v>0</v>
      </c>
      <c r="R76" s="99">
        <f>Раздел2!D76</f>
        <v>0</v>
      </c>
    </row>
    <row r="77" spans="1:18" ht="15.75" customHeight="1" x14ac:dyDescent="0.25">
      <c r="A77" s="449"/>
      <c r="B77" s="130" t="s">
        <v>215</v>
      </c>
      <c r="C77" s="72" t="s">
        <v>220</v>
      </c>
      <c r="D77" s="361"/>
      <c r="E77" s="361"/>
      <c r="F77" s="361"/>
      <c r="G77" s="361"/>
      <c r="H77" s="361"/>
      <c r="I77" s="361"/>
      <c r="J77" s="182"/>
      <c r="K77" s="182"/>
      <c r="L77" s="182"/>
      <c r="M77" s="182"/>
      <c r="N77" s="182"/>
      <c r="O77" s="182"/>
      <c r="P77" s="470"/>
      <c r="Q77" s="56">
        <f>Раздел2!G77</f>
        <v>0</v>
      </c>
      <c r="R77" s="99">
        <f>Раздел2!D77</f>
        <v>0</v>
      </c>
    </row>
    <row r="78" spans="1:18" ht="15.75" customHeight="1" x14ac:dyDescent="0.25">
      <c r="A78" s="449"/>
      <c r="B78" s="130" t="s">
        <v>217</v>
      </c>
      <c r="C78" s="72" t="s">
        <v>222</v>
      </c>
      <c r="D78" s="361"/>
      <c r="E78" s="361"/>
      <c r="F78" s="361"/>
      <c r="G78" s="361"/>
      <c r="H78" s="361"/>
      <c r="I78" s="361"/>
      <c r="J78" s="182"/>
      <c r="K78" s="182"/>
      <c r="L78" s="182"/>
      <c r="M78" s="182"/>
      <c r="N78" s="182"/>
      <c r="O78" s="182"/>
      <c r="P78" s="470"/>
      <c r="Q78" s="56">
        <f>Раздел2!G78</f>
        <v>0</v>
      </c>
      <c r="R78" s="99">
        <f>Раздел2!D78</f>
        <v>0</v>
      </c>
    </row>
    <row r="79" spans="1:18" ht="15.75" customHeight="1" x14ac:dyDescent="0.25">
      <c r="A79" s="449"/>
      <c r="B79" s="130" t="s">
        <v>219</v>
      </c>
      <c r="C79" s="72" t="s">
        <v>224</v>
      </c>
      <c r="D79" s="361"/>
      <c r="E79" s="361"/>
      <c r="F79" s="361"/>
      <c r="G79" s="361"/>
      <c r="H79" s="361"/>
      <c r="I79" s="361"/>
      <c r="J79" s="182"/>
      <c r="K79" s="182"/>
      <c r="L79" s="182"/>
      <c r="M79" s="182"/>
      <c r="N79" s="182"/>
      <c r="O79" s="182"/>
      <c r="P79" s="470"/>
      <c r="Q79" s="56">
        <f>Раздел2!G79</f>
        <v>0</v>
      </c>
      <c r="R79" s="99">
        <f>Раздел2!D79</f>
        <v>0</v>
      </c>
    </row>
    <row r="80" spans="1:18" ht="15.75" customHeight="1" x14ac:dyDescent="0.25">
      <c r="A80" s="449"/>
      <c r="B80" s="130" t="s">
        <v>221</v>
      </c>
      <c r="C80" s="72" t="s">
        <v>226</v>
      </c>
      <c r="D80" s="361"/>
      <c r="E80" s="361"/>
      <c r="F80" s="361"/>
      <c r="G80" s="361"/>
      <c r="H80" s="361"/>
      <c r="I80" s="361"/>
      <c r="J80" s="182"/>
      <c r="K80" s="182"/>
      <c r="L80" s="182"/>
      <c r="M80" s="182"/>
      <c r="N80" s="182"/>
      <c r="O80" s="182"/>
      <c r="P80" s="470"/>
      <c r="Q80" s="56">
        <f>Раздел2!G80</f>
        <v>0</v>
      </c>
      <c r="R80" s="99">
        <f>Раздел2!D80</f>
        <v>0</v>
      </c>
    </row>
    <row r="81" spans="1:18" ht="15.75" customHeight="1" x14ac:dyDescent="0.25">
      <c r="A81" s="449"/>
      <c r="B81" s="130" t="s">
        <v>223</v>
      </c>
      <c r="C81" s="72" t="s">
        <v>228</v>
      </c>
      <c r="D81" s="361"/>
      <c r="E81" s="361"/>
      <c r="F81" s="361"/>
      <c r="G81" s="361"/>
      <c r="H81" s="361"/>
      <c r="I81" s="361"/>
      <c r="J81" s="182"/>
      <c r="K81" s="182"/>
      <c r="L81" s="182"/>
      <c r="M81" s="182"/>
      <c r="N81" s="182"/>
      <c r="O81" s="182"/>
      <c r="P81" s="470"/>
      <c r="Q81" s="56">
        <f>Раздел2!G81</f>
        <v>0</v>
      </c>
      <c r="R81" s="99">
        <f>Раздел2!D81</f>
        <v>0</v>
      </c>
    </row>
    <row r="82" spans="1:18" ht="15.75" customHeight="1" x14ac:dyDescent="0.25">
      <c r="A82" s="449"/>
      <c r="B82" s="130" t="s">
        <v>225</v>
      </c>
      <c r="C82" s="72" t="s">
        <v>230</v>
      </c>
      <c r="D82" s="361"/>
      <c r="E82" s="361"/>
      <c r="F82" s="361"/>
      <c r="G82" s="361"/>
      <c r="H82" s="361"/>
      <c r="I82" s="361"/>
      <c r="J82" s="182"/>
      <c r="K82" s="182"/>
      <c r="L82" s="182"/>
      <c r="M82" s="182"/>
      <c r="N82" s="182"/>
      <c r="O82" s="182"/>
      <c r="P82" s="470"/>
      <c r="Q82" s="56">
        <f>Раздел2!G82</f>
        <v>0</v>
      </c>
      <c r="R82" s="99">
        <f>Раздел2!D82</f>
        <v>0</v>
      </c>
    </row>
    <row r="83" spans="1:18" ht="15.75" customHeight="1" x14ac:dyDescent="0.25">
      <c r="A83" s="449"/>
      <c r="B83" s="130" t="s">
        <v>227</v>
      </c>
      <c r="C83" s="72" t="s">
        <v>232</v>
      </c>
      <c r="D83" s="361"/>
      <c r="E83" s="361"/>
      <c r="F83" s="361"/>
      <c r="G83" s="361"/>
      <c r="H83" s="361"/>
      <c r="I83" s="361"/>
      <c r="J83" s="182"/>
      <c r="K83" s="182"/>
      <c r="L83" s="182"/>
      <c r="M83" s="182"/>
      <c r="N83" s="182"/>
      <c r="O83" s="182"/>
      <c r="P83" s="470"/>
      <c r="Q83" s="56">
        <f>Раздел2!G83</f>
        <v>0</v>
      </c>
      <c r="R83" s="99">
        <f>Раздел2!D83</f>
        <v>0</v>
      </c>
    </row>
    <row r="84" spans="1:18" x14ac:dyDescent="0.25">
      <c r="A84" s="449"/>
      <c r="B84" s="130" t="s">
        <v>229</v>
      </c>
      <c r="C84" s="72" t="s">
        <v>234</v>
      </c>
      <c r="D84" s="361"/>
      <c r="E84" s="361"/>
      <c r="F84" s="361"/>
      <c r="G84" s="361"/>
      <c r="H84" s="361"/>
      <c r="I84" s="361"/>
      <c r="J84" s="182"/>
      <c r="K84" s="182"/>
      <c r="L84" s="182"/>
      <c r="M84" s="182"/>
      <c r="N84" s="182"/>
      <c r="O84" s="182"/>
      <c r="P84" s="470"/>
      <c r="Q84" s="56">
        <f>Раздел2!G84</f>
        <v>0</v>
      </c>
      <c r="R84" s="99">
        <f>Раздел2!D84</f>
        <v>0</v>
      </c>
    </row>
    <row r="85" spans="1:18" ht="15.75" customHeight="1" x14ac:dyDescent="0.25">
      <c r="A85" s="449"/>
      <c r="B85" s="130" t="s">
        <v>231</v>
      </c>
      <c r="C85" s="72" t="s">
        <v>236</v>
      </c>
      <c r="D85" s="189">
        <f>SUM(D86:D88)</f>
        <v>0</v>
      </c>
      <c r="E85" s="189">
        <f t="shared" ref="E85:O85" si="7">SUM(E86:E88)</f>
        <v>0</v>
      </c>
      <c r="F85" s="189">
        <f t="shared" si="7"/>
        <v>0</v>
      </c>
      <c r="G85" s="189">
        <f t="shared" si="7"/>
        <v>0</v>
      </c>
      <c r="H85" s="189">
        <f t="shared" si="7"/>
        <v>0</v>
      </c>
      <c r="I85" s="189">
        <f t="shared" si="7"/>
        <v>0</v>
      </c>
      <c r="J85" s="189">
        <f t="shared" si="7"/>
        <v>0</v>
      </c>
      <c r="K85" s="189">
        <f t="shared" si="7"/>
        <v>0</v>
      </c>
      <c r="L85" s="189">
        <f t="shared" si="7"/>
        <v>0</v>
      </c>
      <c r="M85" s="189">
        <f t="shared" si="7"/>
        <v>0</v>
      </c>
      <c r="N85" s="189">
        <f t="shared" si="7"/>
        <v>0</v>
      </c>
      <c r="O85" s="189">
        <f t="shared" si="7"/>
        <v>0</v>
      </c>
      <c r="P85" s="471"/>
      <c r="Q85" s="56">
        <f>Раздел2!G85</f>
        <v>0</v>
      </c>
      <c r="R85" s="99">
        <f>Раздел2!D85</f>
        <v>0</v>
      </c>
    </row>
    <row r="86" spans="1:18" ht="21" x14ac:dyDescent="0.25">
      <c r="A86" s="449"/>
      <c r="B86" s="131" t="s">
        <v>233</v>
      </c>
      <c r="C86" s="72" t="s">
        <v>238</v>
      </c>
      <c r="D86" s="193"/>
      <c r="E86" s="193"/>
      <c r="F86" s="193"/>
      <c r="G86" s="193"/>
      <c r="H86" s="193"/>
      <c r="I86" s="193"/>
      <c r="J86" s="192"/>
      <c r="K86" s="192"/>
      <c r="L86" s="192"/>
      <c r="M86" s="192"/>
      <c r="N86" s="192"/>
      <c r="O86" s="192"/>
      <c r="P86" s="470"/>
      <c r="Q86" s="56">
        <f>Раздел2!G86</f>
        <v>0</v>
      </c>
      <c r="R86" s="99">
        <f>Раздел2!D86</f>
        <v>0</v>
      </c>
    </row>
    <row r="87" spans="1:18" x14ac:dyDescent="0.25">
      <c r="A87" s="449"/>
      <c r="B87" s="131" t="s">
        <v>235</v>
      </c>
      <c r="C87" s="72" t="s">
        <v>240</v>
      </c>
      <c r="D87" s="361"/>
      <c r="E87" s="361"/>
      <c r="F87" s="361"/>
      <c r="G87" s="361"/>
      <c r="H87" s="361"/>
      <c r="I87" s="361"/>
      <c r="J87" s="182"/>
      <c r="K87" s="182"/>
      <c r="L87" s="182"/>
      <c r="M87" s="182"/>
      <c r="N87" s="182"/>
      <c r="O87" s="182"/>
      <c r="P87" s="470"/>
      <c r="Q87" s="56">
        <f>Раздел2!G87</f>
        <v>0</v>
      </c>
      <c r="R87" s="99">
        <f>Раздел2!D87</f>
        <v>0</v>
      </c>
    </row>
    <row r="88" spans="1:18" ht="15.75" customHeight="1" x14ac:dyDescent="0.25">
      <c r="A88" s="449"/>
      <c r="B88" s="131" t="s">
        <v>237</v>
      </c>
      <c r="C88" s="72" t="s">
        <v>242</v>
      </c>
      <c r="D88" s="361"/>
      <c r="E88" s="361"/>
      <c r="F88" s="361"/>
      <c r="G88" s="361"/>
      <c r="H88" s="361"/>
      <c r="I88" s="361"/>
      <c r="J88" s="182"/>
      <c r="K88" s="182"/>
      <c r="L88" s="182"/>
      <c r="M88" s="182"/>
      <c r="N88" s="182"/>
      <c r="O88" s="182"/>
      <c r="P88" s="470"/>
      <c r="Q88" s="56">
        <f>Раздел2!G88</f>
        <v>0</v>
      </c>
      <c r="R88" s="99">
        <f>Раздел2!D88</f>
        <v>0</v>
      </c>
    </row>
    <row r="89" spans="1:18" ht="15.75" customHeight="1" x14ac:dyDescent="0.25">
      <c r="A89" s="449"/>
      <c r="B89" s="130" t="s">
        <v>239</v>
      </c>
      <c r="C89" s="72" t="s">
        <v>244</v>
      </c>
      <c r="D89" s="361"/>
      <c r="E89" s="361"/>
      <c r="F89" s="361"/>
      <c r="G89" s="361"/>
      <c r="H89" s="361"/>
      <c r="I89" s="361"/>
      <c r="J89" s="182"/>
      <c r="K89" s="182"/>
      <c r="L89" s="182"/>
      <c r="M89" s="182"/>
      <c r="N89" s="182"/>
      <c r="O89" s="182"/>
      <c r="P89" s="470"/>
      <c r="Q89" s="56">
        <f>Раздел2!G89</f>
        <v>0</v>
      </c>
      <c r="R89" s="99">
        <f>Раздел2!D89</f>
        <v>0</v>
      </c>
    </row>
    <row r="90" spans="1:18" ht="15.75" customHeight="1" x14ac:dyDescent="0.25">
      <c r="A90" s="449"/>
      <c r="B90" s="130" t="s">
        <v>241</v>
      </c>
      <c r="C90" s="72" t="s">
        <v>246</v>
      </c>
      <c r="D90" s="361"/>
      <c r="E90" s="361"/>
      <c r="F90" s="361"/>
      <c r="G90" s="361"/>
      <c r="H90" s="361"/>
      <c r="I90" s="361"/>
      <c r="J90" s="182"/>
      <c r="K90" s="182"/>
      <c r="L90" s="182"/>
      <c r="M90" s="182"/>
      <c r="N90" s="182"/>
      <c r="O90" s="182"/>
      <c r="P90" s="470"/>
      <c r="Q90" s="56">
        <f>Раздел2!G90</f>
        <v>0</v>
      </c>
      <c r="R90" s="99">
        <f>Раздел2!D90</f>
        <v>0</v>
      </c>
    </row>
    <row r="91" spans="1:18" ht="15.75" customHeight="1" x14ac:dyDescent="0.25">
      <c r="A91" s="449"/>
      <c r="B91" s="130" t="s">
        <v>243</v>
      </c>
      <c r="C91" s="72" t="s">
        <v>248</v>
      </c>
      <c r="D91" s="361"/>
      <c r="E91" s="361"/>
      <c r="F91" s="361"/>
      <c r="G91" s="361"/>
      <c r="H91" s="361"/>
      <c r="I91" s="361"/>
      <c r="J91" s="182"/>
      <c r="K91" s="182"/>
      <c r="L91" s="182"/>
      <c r="M91" s="182"/>
      <c r="N91" s="182"/>
      <c r="O91" s="182"/>
      <c r="P91" s="470"/>
      <c r="Q91" s="56">
        <f>Раздел2!G91</f>
        <v>0</v>
      </c>
      <c r="R91" s="99">
        <f>Раздел2!D91</f>
        <v>0</v>
      </c>
    </row>
    <row r="92" spans="1:18" ht="15.75" customHeight="1" x14ac:dyDescent="0.25">
      <c r="A92" s="449"/>
      <c r="B92" s="130" t="s">
        <v>245</v>
      </c>
      <c r="C92" s="72" t="s">
        <v>250</v>
      </c>
      <c r="D92" s="361"/>
      <c r="E92" s="361"/>
      <c r="F92" s="361"/>
      <c r="G92" s="361"/>
      <c r="H92" s="361"/>
      <c r="I92" s="361"/>
      <c r="J92" s="182"/>
      <c r="K92" s="182"/>
      <c r="L92" s="182"/>
      <c r="M92" s="182"/>
      <c r="N92" s="182"/>
      <c r="O92" s="182"/>
      <c r="P92" s="470"/>
      <c r="Q92" s="56">
        <f>Раздел2!G92</f>
        <v>0</v>
      </c>
      <c r="R92" s="99">
        <f>Раздел2!D92</f>
        <v>0</v>
      </c>
    </row>
    <row r="93" spans="1:18" ht="15.75" customHeight="1" x14ac:dyDescent="0.25">
      <c r="A93" s="449"/>
      <c r="B93" s="130" t="s">
        <v>247</v>
      </c>
      <c r="C93" s="72" t="s">
        <v>252</v>
      </c>
      <c r="D93" s="361"/>
      <c r="E93" s="361"/>
      <c r="F93" s="361"/>
      <c r="G93" s="361"/>
      <c r="H93" s="361"/>
      <c r="I93" s="361"/>
      <c r="J93" s="182"/>
      <c r="K93" s="182"/>
      <c r="L93" s="182"/>
      <c r="M93" s="182"/>
      <c r="N93" s="182"/>
      <c r="O93" s="182"/>
      <c r="P93" s="470"/>
      <c r="Q93" s="56">
        <f>Раздел2!G93</f>
        <v>0</v>
      </c>
      <c r="R93" s="99">
        <f>Раздел2!D93</f>
        <v>0</v>
      </c>
    </row>
    <row r="94" spans="1:18" x14ac:dyDescent="0.25">
      <c r="A94" s="449"/>
      <c r="B94" s="130" t="s">
        <v>249</v>
      </c>
      <c r="C94" s="72" t="s">
        <v>254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470"/>
      <c r="Q94" s="56">
        <f>Раздел2!G94</f>
        <v>254</v>
      </c>
      <c r="R94" s="99">
        <f>Раздел2!D94</f>
        <v>1</v>
      </c>
    </row>
    <row r="95" spans="1:18" ht="15.75" customHeight="1" x14ac:dyDescent="0.25">
      <c r="A95" s="449"/>
      <c r="B95" s="130" t="s">
        <v>251</v>
      </c>
      <c r="C95" s="72" t="s">
        <v>256</v>
      </c>
      <c r="D95" s="189">
        <f>SUM(D96:D97)</f>
        <v>0</v>
      </c>
      <c r="E95" s="189">
        <f t="shared" ref="E95:O95" si="8">SUM(E96:E97)</f>
        <v>0</v>
      </c>
      <c r="F95" s="189">
        <f t="shared" si="8"/>
        <v>0</v>
      </c>
      <c r="G95" s="189">
        <f t="shared" si="8"/>
        <v>0</v>
      </c>
      <c r="H95" s="189">
        <f t="shared" si="8"/>
        <v>0</v>
      </c>
      <c r="I95" s="189">
        <f t="shared" si="8"/>
        <v>0</v>
      </c>
      <c r="J95" s="189">
        <f t="shared" si="8"/>
        <v>0</v>
      </c>
      <c r="K95" s="189">
        <f t="shared" si="8"/>
        <v>0</v>
      </c>
      <c r="L95" s="189">
        <f t="shared" si="8"/>
        <v>0</v>
      </c>
      <c r="M95" s="189">
        <f t="shared" si="8"/>
        <v>0</v>
      </c>
      <c r="N95" s="189">
        <f t="shared" si="8"/>
        <v>0</v>
      </c>
      <c r="O95" s="189">
        <f t="shared" si="8"/>
        <v>0</v>
      </c>
      <c r="P95" s="471"/>
      <c r="Q95" s="56">
        <f>Раздел2!G95</f>
        <v>0</v>
      </c>
      <c r="R95" s="99">
        <f>Раздел2!D95</f>
        <v>0</v>
      </c>
    </row>
    <row r="96" spans="1:18" ht="21" x14ac:dyDescent="0.25">
      <c r="A96" s="449"/>
      <c r="B96" s="131" t="s">
        <v>253</v>
      </c>
      <c r="C96" s="72" t="s">
        <v>258</v>
      </c>
      <c r="D96" s="193"/>
      <c r="E96" s="193"/>
      <c r="F96" s="193"/>
      <c r="G96" s="197"/>
      <c r="H96" s="197"/>
      <c r="I96" s="197"/>
      <c r="J96" s="195"/>
      <c r="K96" s="195"/>
      <c r="L96" s="195"/>
      <c r="M96" s="195"/>
      <c r="N96" s="195"/>
      <c r="O96" s="195"/>
      <c r="P96" s="470"/>
      <c r="Q96" s="56">
        <f>Раздел2!G96</f>
        <v>0</v>
      </c>
      <c r="R96" s="99">
        <f>Раздел2!D96</f>
        <v>0</v>
      </c>
    </row>
    <row r="97" spans="1:18" ht="15.75" customHeight="1" x14ac:dyDescent="0.25">
      <c r="A97" s="449"/>
      <c r="B97" s="131" t="s">
        <v>255</v>
      </c>
      <c r="C97" s="72" t="s">
        <v>260</v>
      </c>
      <c r="D97" s="361"/>
      <c r="E97" s="361"/>
      <c r="F97" s="361"/>
      <c r="G97" s="361"/>
      <c r="H97" s="361"/>
      <c r="I97" s="361"/>
      <c r="J97" s="182"/>
      <c r="K97" s="182"/>
      <c r="L97" s="182"/>
      <c r="M97" s="182"/>
      <c r="N97" s="182"/>
      <c r="O97" s="182"/>
      <c r="P97" s="470"/>
      <c r="Q97" s="56">
        <f>Раздел2!G97</f>
        <v>0</v>
      </c>
      <c r="R97" s="99">
        <f>Раздел2!D97</f>
        <v>0</v>
      </c>
    </row>
    <row r="98" spans="1:18" ht="15.75" customHeight="1" x14ac:dyDescent="0.25">
      <c r="A98" s="449"/>
      <c r="B98" s="130" t="s">
        <v>257</v>
      </c>
      <c r="C98" s="72" t="s">
        <v>263</v>
      </c>
      <c r="D98" s="361"/>
      <c r="E98" s="361"/>
      <c r="F98" s="361"/>
      <c r="G98" s="361"/>
      <c r="H98" s="361"/>
      <c r="I98" s="361"/>
      <c r="J98" s="182"/>
      <c r="K98" s="182"/>
      <c r="L98" s="182"/>
      <c r="M98" s="182"/>
      <c r="N98" s="182"/>
      <c r="O98" s="182"/>
      <c r="P98" s="470"/>
      <c r="Q98" s="56">
        <f>Раздел2!G98</f>
        <v>0</v>
      </c>
      <c r="R98" s="99">
        <f>Раздел2!D98</f>
        <v>0</v>
      </c>
    </row>
    <row r="99" spans="1:18" ht="15.75" customHeight="1" x14ac:dyDescent="0.25">
      <c r="A99" s="449"/>
      <c r="B99" s="130" t="s">
        <v>259</v>
      </c>
      <c r="C99" s="72" t="s">
        <v>265</v>
      </c>
      <c r="D99" s="361"/>
      <c r="E99" s="361"/>
      <c r="F99" s="361"/>
      <c r="G99" s="361"/>
      <c r="H99" s="361"/>
      <c r="I99" s="361"/>
      <c r="J99" s="182"/>
      <c r="K99" s="182"/>
      <c r="L99" s="182"/>
      <c r="M99" s="182"/>
      <c r="N99" s="182"/>
      <c r="O99" s="182"/>
      <c r="P99" s="470"/>
      <c r="Q99" s="56">
        <f>Раздел2!G99</f>
        <v>0</v>
      </c>
      <c r="R99" s="99">
        <f>Раздел2!D99</f>
        <v>0</v>
      </c>
    </row>
    <row r="100" spans="1:18" ht="15.75" customHeight="1" x14ac:dyDescent="0.25">
      <c r="A100" s="449"/>
      <c r="B100" s="130" t="s">
        <v>261</v>
      </c>
      <c r="C100" s="72" t="s">
        <v>267</v>
      </c>
      <c r="D100" s="361"/>
      <c r="E100" s="361"/>
      <c r="F100" s="361"/>
      <c r="G100" s="361"/>
      <c r="H100" s="361"/>
      <c r="I100" s="361"/>
      <c r="J100" s="182"/>
      <c r="K100" s="182"/>
      <c r="L100" s="182"/>
      <c r="M100" s="182"/>
      <c r="N100" s="182"/>
      <c r="O100" s="182"/>
      <c r="P100" s="470"/>
      <c r="Q100" s="56">
        <f>Раздел2!G100</f>
        <v>0</v>
      </c>
      <c r="R100" s="99">
        <f>Раздел2!D100</f>
        <v>0</v>
      </c>
    </row>
    <row r="101" spans="1:18" x14ac:dyDescent="0.25">
      <c r="A101" s="449"/>
      <c r="B101" s="79" t="s">
        <v>262</v>
      </c>
      <c r="C101" s="72" t="s">
        <v>269</v>
      </c>
      <c r="D101" s="361"/>
      <c r="E101" s="361"/>
      <c r="F101" s="361"/>
      <c r="G101" s="361"/>
      <c r="H101" s="361"/>
      <c r="I101" s="361"/>
      <c r="J101" s="182"/>
      <c r="K101" s="182"/>
      <c r="L101" s="182"/>
      <c r="M101" s="182"/>
      <c r="N101" s="182"/>
      <c r="O101" s="182"/>
      <c r="P101" s="470"/>
      <c r="Q101" s="56">
        <f>Раздел2!G101</f>
        <v>0</v>
      </c>
      <c r="R101" s="99">
        <f>Раздел2!D101</f>
        <v>0</v>
      </c>
    </row>
    <row r="102" spans="1:18" x14ac:dyDescent="0.25">
      <c r="A102" s="449"/>
      <c r="B102" s="79" t="s">
        <v>264</v>
      </c>
      <c r="C102" s="72" t="s">
        <v>271</v>
      </c>
      <c r="D102" s="361"/>
      <c r="E102" s="361"/>
      <c r="F102" s="361"/>
      <c r="G102" s="361"/>
      <c r="H102" s="361"/>
      <c r="I102" s="361"/>
      <c r="J102" s="182"/>
      <c r="K102" s="182"/>
      <c r="L102" s="182"/>
      <c r="M102" s="182"/>
      <c r="N102" s="182"/>
      <c r="O102" s="182"/>
      <c r="P102" s="470"/>
      <c r="Q102" s="56">
        <f>Раздел2!G102</f>
        <v>0</v>
      </c>
      <c r="R102" s="99">
        <f>Раздел2!D102</f>
        <v>0</v>
      </c>
    </row>
    <row r="103" spans="1:18" x14ac:dyDescent="0.25">
      <c r="A103" s="449"/>
      <c r="B103" s="79" t="s">
        <v>266</v>
      </c>
      <c r="C103" s="72" t="s">
        <v>273</v>
      </c>
      <c r="D103" s="189">
        <f>SUM(D104:D110)</f>
        <v>0</v>
      </c>
      <c r="E103" s="189">
        <f t="shared" ref="E103:O103" si="9">SUM(E104:E110)</f>
        <v>0</v>
      </c>
      <c r="F103" s="189">
        <f t="shared" si="9"/>
        <v>0</v>
      </c>
      <c r="G103" s="189">
        <f t="shared" si="9"/>
        <v>0</v>
      </c>
      <c r="H103" s="189">
        <f t="shared" si="9"/>
        <v>0</v>
      </c>
      <c r="I103" s="189">
        <f t="shared" si="9"/>
        <v>0</v>
      </c>
      <c r="J103" s="189">
        <f t="shared" si="9"/>
        <v>0</v>
      </c>
      <c r="K103" s="189">
        <f t="shared" si="9"/>
        <v>0</v>
      </c>
      <c r="L103" s="189">
        <f t="shared" si="9"/>
        <v>0</v>
      </c>
      <c r="M103" s="189">
        <f t="shared" si="9"/>
        <v>0</v>
      </c>
      <c r="N103" s="189">
        <f t="shared" si="9"/>
        <v>0</v>
      </c>
      <c r="O103" s="189">
        <f t="shared" si="9"/>
        <v>0</v>
      </c>
      <c r="P103" s="471"/>
      <c r="Q103" s="56">
        <f>Раздел2!G103</f>
        <v>0</v>
      </c>
      <c r="R103" s="99">
        <f>Раздел2!D103</f>
        <v>0</v>
      </c>
    </row>
    <row r="104" spans="1:18" ht="21" x14ac:dyDescent="0.25">
      <c r="A104" s="449"/>
      <c r="B104" s="78" t="s">
        <v>268</v>
      </c>
      <c r="C104" s="72" t="s">
        <v>275</v>
      </c>
      <c r="D104" s="193"/>
      <c r="E104" s="193"/>
      <c r="F104" s="193"/>
      <c r="G104" s="193"/>
      <c r="H104" s="193"/>
      <c r="I104" s="193"/>
      <c r="J104" s="192"/>
      <c r="K104" s="192"/>
      <c r="L104" s="192"/>
      <c r="M104" s="192"/>
      <c r="N104" s="192"/>
      <c r="O104" s="192"/>
      <c r="P104" s="470"/>
      <c r="Q104" s="56">
        <f>Раздел2!G104</f>
        <v>0</v>
      </c>
      <c r="R104" s="99">
        <f>Раздел2!D104</f>
        <v>0</v>
      </c>
    </row>
    <row r="105" spans="1:18" ht="21" x14ac:dyDescent="0.25">
      <c r="A105" s="449"/>
      <c r="B105" s="78" t="s">
        <v>270</v>
      </c>
      <c r="C105" s="72" t="s">
        <v>277</v>
      </c>
      <c r="D105" s="361"/>
      <c r="E105" s="361"/>
      <c r="F105" s="361"/>
      <c r="G105" s="361"/>
      <c r="H105" s="361"/>
      <c r="I105" s="361"/>
      <c r="J105" s="182"/>
      <c r="K105" s="182"/>
      <c r="L105" s="182"/>
      <c r="M105" s="182"/>
      <c r="N105" s="182"/>
      <c r="O105" s="182"/>
      <c r="P105" s="470"/>
      <c r="Q105" s="56">
        <f>Раздел2!G105</f>
        <v>0</v>
      </c>
      <c r="R105" s="99">
        <f>Раздел2!D105</f>
        <v>0</v>
      </c>
    </row>
    <row r="106" spans="1:18" ht="21" x14ac:dyDescent="0.25">
      <c r="A106" s="449"/>
      <c r="B106" s="78" t="s">
        <v>272</v>
      </c>
      <c r="C106" s="72" t="s">
        <v>279</v>
      </c>
      <c r="D106" s="361"/>
      <c r="E106" s="361"/>
      <c r="F106" s="361"/>
      <c r="G106" s="361"/>
      <c r="H106" s="361"/>
      <c r="I106" s="361"/>
      <c r="J106" s="182"/>
      <c r="K106" s="182"/>
      <c r="L106" s="182"/>
      <c r="M106" s="182"/>
      <c r="N106" s="182"/>
      <c r="O106" s="182"/>
      <c r="P106" s="470"/>
      <c r="Q106" s="56">
        <f>Раздел2!G106</f>
        <v>0</v>
      </c>
      <c r="R106" s="99">
        <f>Раздел2!D106</f>
        <v>0</v>
      </c>
    </row>
    <row r="107" spans="1:18" ht="15.75" customHeight="1" x14ac:dyDescent="0.25">
      <c r="A107" s="449"/>
      <c r="B107" s="78" t="s">
        <v>274</v>
      </c>
      <c r="C107" s="72" t="s">
        <v>281</v>
      </c>
      <c r="D107" s="361"/>
      <c r="E107" s="361"/>
      <c r="F107" s="361"/>
      <c r="G107" s="361"/>
      <c r="H107" s="361"/>
      <c r="I107" s="361"/>
      <c r="J107" s="182"/>
      <c r="K107" s="182"/>
      <c r="L107" s="182"/>
      <c r="M107" s="182"/>
      <c r="N107" s="182"/>
      <c r="O107" s="182"/>
      <c r="P107" s="470"/>
      <c r="Q107" s="56">
        <f>Раздел2!G107</f>
        <v>0</v>
      </c>
      <c r="R107" s="99">
        <f>Раздел2!D107</f>
        <v>0</v>
      </c>
    </row>
    <row r="108" spans="1:18" ht="15.75" customHeight="1" x14ac:dyDescent="0.25">
      <c r="A108" s="449"/>
      <c r="B108" s="78" t="s">
        <v>276</v>
      </c>
      <c r="C108" s="72" t="s">
        <v>283</v>
      </c>
      <c r="D108" s="361"/>
      <c r="E108" s="361"/>
      <c r="F108" s="361"/>
      <c r="G108" s="361"/>
      <c r="H108" s="361"/>
      <c r="I108" s="361"/>
      <c r="J108" s="182"/>
      <c r="K108" s="182"/>
      <c r="L108" s="182"/>
      <c r="M108" s="182"/>
      <c r="N108" s="182"/>
      <c r="O108" s="182"/>
      <c r="P108" s="470"/>
      <c r="Q108" s="56">
        <f>Раздел2!G108</f>
        <v>0</v>
      </c>
      <c r="R108" s="99">
        <f>Раздел2!D108</f>
        <v>0</v>
      </c>
    </row>
    <row r="109" spans="1:18" ht="15.75" customHeight="1" x14ac:dyDescent="0.25">
      <c r="A109" s="449"/>
      <c r="B109" s="78" t="s">
        <v>278</v>
      </c>
      <c r="C109" s="72" t="s">
        <v>285</v>
      </c>
      <c r="D109" s="361"/>
      <c r="E109" s="361"/>
      <c r="F109" s="361"/>
      <c r="G109" s="361"/>
      <c r="H109" s="361"/>
      <c r="I109" s="361"/>
      <c r="J109" s="182"/>
      <c r="K109" s="182"/>
      <c r="L109" s="182"/>
      <c r="M109" s="182"/>
      <c r="N109" s="182"/>
      <c r="O109" s="182"/>
      <c r="P109" s="470"/>
      <c r="Q109" s="56">
        <f>Раздел2!G109</f>
        <v>0</v>
      </c>
      <c r="R109" s="99">
        <f>Раздел2!D109</f>
        <v>0</v>
      </c>
    </row>
    <row r="110" spans="1:18" ht="15.75" customHeight="1" x14ac:dyDescent="0.25">
      <c r="A110" s="449"/>
      <c r="B110" s="78" t="s">
        <v>280</v>
      </c>
      <c r="C110" s="72" t="s">
        <v>287</v>
      </c>
      <c r="D110" s="361"/>
      <c r="E110" s="361"/>
      <c r="F110" s="361"/>
      <c r="G110" s="361"/>
      <c r="H110" s="361"/>
      <c r="I110" s="361"/>
      <c r="J110" s="182"/>
      <c r="K110" s="182"/>
      <c r="L110" s="182"/>
      <c r="M110" s="182"/>
      <c r="N110" s="182"/>
      <c r="O110" s="182"/>
      <c r="P110" s="470"/>
      <c r="Q110" s="56">
        <f>Раздел2!G110</f>
        <v>0</v>
      </c>
      <c r="R110" s="99">
        <f>Раздел2!D110</f>
        <v>0</v>
      </c>
    </row>
    <row r="111" spans="1:18" ht="21" customHeight="1" x14ac:dyDescent="0.25">
      <c r="A111" s="449"/>
      <c r="B111" s="130" t="s">
        <v>282</v>
      </c>
      <c r="C111" s="72" t="s">
        <v>289</v>
      </c>
      <c r="D111" s="361"/>
      <c r="E111" s="361"/>
      <c r="F111" s="361"/>
      <c r="G111" s="361"/>
      <c r="H111" s="361"/>
      <c r="I111" s="361"/>
      <c r="J111" s="182"/>
      <c r="K111" s="182"/>
      <c r="L111" s="182"/>
      <c r="M111" s="182"/>
      <c r="N111" s="182"/>
      <c r="O111" s="182"/>
      <c r="P111" s="470"/>
      <c r="Q111" s="56">
        <f>Раздел2!G111</f>
        <v>0</v>
      </c>
      <c r="R111" s="99">
        <f>Раздел2!D111</f>
        <v>0</v>
      </c>
    </row>
    <row r="112" spans="1:18" ht="15.75" customHeight="1" x14ac:dyDescent="0.25">
      <c r="A112" s="449"/>
      <c r="B112" s="130" t="s">
        <v>284</v>
      </c>
      <c r="C112" s="72" t="s">
        <v>291</v>
      </c>
      <c r="D112" s="361"/>
      <c r="E112" s="361"/>
      <c r="F112" s="361"/>
      <c r="G112" s="361"/>
      <c r="H112" s="361"/>
      <c r="I112" s="361"/>
      <c r="J112" s="182"/>
      <c r="K112" s="182"/>
      <c r="L112" s="182"/>
      <c r="M112" s="182"/>
      <c r="N112" s="182"/>
      <c r="O112" s="182"/>
      <c r="P112" s="470"/>
      <c r="Q112" s="56">
        <f>Раздел2!G112</f>
        <v>0</v>
      </c>
      <c r="R112" s="99">
        <f>Раздел2!D112</f>
        <v>0</v>
      </c>
    </row>
    <row r="113" spans="1:18" ht="15.75" customHeight="1" x14ac:dyDescent="0.25">
      <c r="A113" s="449"/>
      <c r="B113" s="130" t="s">
        <v>286</v>
      </c>
      <c r="C113" s="72" t="s">
        <v>293</v>
      </c>
      <c r="D113" s="361"/>
      <c r="E113" s="361"/>
      <c r="F113" s="361"/>
      <c r="G113" s="361"/>
      <c r="H113" s="361"/>
      <c r="I113" s="361"/>
      <c r="J113" s="182"/>
      <c r="K113" s="182"/>
      <c r="L113" s="182"/>
      <c r="M113" s="182"/>
      <c r="N113" s="182"/>
      <c r="O113" s="182"/>
      <c r="P113" s="470"/>
      <c r="Q113" s="56">
        <f>Раздел2!G113</f>
        <v>0</v>
      </c>
      <c r="R113" s="99">
        <f>Раздел2!D113</f>
        <v>0</v>
      </c>
    </row>
    <row r="114" spans="1:18" ht="15.75" customHeight="1" x14ac:dyDescent="0.25">
      <c r="A114" s="449"/>
      <c r="B114" s="132" t="s">
        <v>288</v>
      </c>
      <c r="C114" s="72" t="s">
        <v>295</v>
      </c>
      <c r="D114" s="361"/>
      <c r="E114" s="361"/>
      <c r="F114" s="361"/>
      <c r="G114" s="361"/>
      <c r="H114" s="361"/>
      <c r="I114" s="361"/>
      <c r="J114" s="182"/>
      <c r="K114" s="182"/>
      <c r="L114" s="182"/>
      <c r="M114" s="182"/>
      <c r="N114" s="182"/>
      <c r="O114" s="182"/>
      <c r="P114" s="470"/>
      <c r="Q114" s="56">
        <f>Раздел2!G114</f>
        <v>0</v>
      </c>
      <c r="R114" s="99">
        <f>Раздел2!D114</f>
        <v>0</v>
      </c>
    </row>
    <row r="115" spans="1:18" ht="15.75" customHeight="1" x14ac:dyDescent="0.25">
      <c r="A115" s="449"/>
      <c r="B115" s="130" t="s">
        <v>290</v>
      </c>
      <c r="C115" s="72" t="s">
        <v>297</v>
      </c>
      <c r="D115" s="361"/>
      <c r="E115" s="361"/>
      <c r="F115" s="361"/>
      <c r="G115" s="361"/>
      <c r="H115" s="361"/>
      <c r="I115" s="361"/>
      <c r="J115" s="182"/>
      <c r="K115" s="182"/>
      <c r="L115" s="182"/>
      <c r="M115" s="182"/>
      <c r="N115" s="182"/>
      <c r="O115" s="182"/>
      <c r="P115" s="470"/>
      <c r="Q115" s="56">
        <f>Раздел2!G115</f>
        <v>0</v>
      </c>
      <c r="R115" s="99">
        <f>Раздел2!D115</f>
        <v>0</v>
      </c>
    </row>
    <row r="116" spans="1:18" ht="15.75" customHeight="1" x14ac:dyDescent="0.25">
      <c r="A116" s="449"/>
      <c r="B116" s="130" t="s">
        <v>292</v>
      </c>
      <c r="C116" s="72" t="s">
        <v>299</v>
      </c>
      <c r="D116" s="361"/>
      <c r="E116" s="361"/>
      <c r="F116" s="361"/>
      <c r="G116" s="361"/>
      <c r="H116" s="361"/>
      <c r="I116" s="361"/>
      <c r="J116" s="182"/>
      <c r="K116" s="182"/>
      <c r="L116" s="182"/>
      <c r="M116" s="182"/>
      <c r="N116" s="182"/>
      <c r="O116" s="182"/>
      <c r="P116" s="470"/>
      <c r="Q116" s="56">
        <f>Раздел2!G116</f>
        <v>0</v>
      </c>
      <c r="R116" s="99">
        <f>Раздел2!D116</f>
        <v>0</v>
      </c>
    </row>
    <row r="117" spans="1:18" ht="15.75" customHeight="1" x14ac:dyDescent="0.25">
      <c r="A117" s="449"/>
      <c r="B117" s="130" t="s">
        <v>294</v>
      </c>
      <c r="C117" s="72" t="s">
        <v>302</v>
      </c>
      <c r="D117" s="361"/>
      <c r="E117" s="361"/>
      <c r="F117" s="361"/>
      <c r="G117" s="361"/>
      <c r="H117" s="361"/>
      <c r="I117" s="361"/>
      <c r="J117" s="182"/>
      <c r="K117" s="182"/>
      <c r="L117" s="182"/>
      <c r="M117" s="182"/>
      <c r="N117" s="182"/>
      <c r="O117" s="182"/>
      <c r="P117" s="470"/>
      <c r="Q117" s="56">
        <f>Раздел2!G117</f>
        <v>0</v>
      </c>
      <c r="R117" s="99">
        <f>Раздел2!D117</f>
        <v>0</v>
      </c>
    </row>
    <row r="118" spans="1:18" ht="15.75" customHeight="1" x14ac:dyDescent="0.25">
      <c r="A118" s="449"/>
      <c r="B118" s="79" t="s">
        <v>296</v>
      </c>
      <c r="C118" s="72" t="s">
        <v>304</v>
      </c>
      <c r="D118" s="361"/>
      <c r="E118" s="361"/>
      <c r="F118" s="361"/>
      <c r="G118" s="361"/>
      <c r="H118" s="361"/>
      <c r="I118" s="361"/>
      <c r="J118" s="182"/>
      <c r="K118" s="182"/>
      <c r="L118" s="182"/>
      <c r="M118" s="182"/>
      <c r="N118" s="182"/>
      <c r="O118" s="182"/>
      <c r="P118" s="470"/>
      <c r="Q118" s="56">
        <f>Раздел2!G118</f>
        <v>0</v>
      </c>
      <c r="R118" s="99">
        <f>Раздел2!D118</f>
        <v>0</v>
      </c>
    </row>
    <row r="119" spans="1:18" ht="15.75" customHeight="1" x14ac:dyDescent="0.25">
      <c r="A119" s="449"/>
      <c r="B119" s="79" t="s">
        <v>298</v>
      </c>
      <c r="C119" s="72" t="s">
        <v>306</v>
      </c>
      <c r="D119" s="361"/>
      <c r="E119" s="361"/>
      <c r="F119" s="361"/>
      <c r="G119" s="361"/>
      <c r="H119" s="361"/>
      <c r="I119" s="361"/>
      <c r="J119" s="182"/>
      <c r="K119" s="182"/>
      <c r="L119" s="182"/>
      <c r="M119" s="182"/>
      <c r="N119" s="182"/>
      <c r="O119" s="182"/>
      <c r="P119" s="470"/>
      <c r="Q119" s="56">
        <f>Раздел2!G119</f>
        <v>0</v>
      </c>
      <c r="R119" s="99">
        <f>Раздел2!D119</f>
        <v>0</v>
      </c>
    </row>
    <row r="120" spans="1:18" ht="15.75" customHeight="1" x14ac:dyDescent="0.25">
      <c r="A120" s="449"/>
      <c r="B120" s="130" t="s">
        <v>300</v>
      </c>
      <c r="C120" s="72" t="s">
        <v>308</v>
      </c>
      <c r="D120" s="361"/>
      <c r="E120" s="361"/>
      <c r="F120" s="361"/>
      <c r="G120" s="361"/>
      <c r="H120" s="361"/>
      <c r="I120" s="361"/>
      <c r="J120" s="182"/>
      <c r="K120" s="182"/>
      <c r="L120" s="182"/>
      <c r="M120" s="182"/>
      <c r="N120" s="182"/>
      <c r="O120" s="182"/>
      <c r="P120" s="470"/>
      <c r="Q120" s="56">
        <f>Раздел2!G120</f>
        <v>0</v>
      </c>
      <c r="R120" s="99">
        <f>Раздел2!D120</f>
        <v>0</v>
      </c>
    </row>
    <row r="121" spans="1:18" ht="15.75" customHeight="1" x14ac:dyDescent="0.25">
      <c r="A121" s="449"/>
      <c r="B121" s="79" t="s">
        <v>301</v>
      </c>
      <c r="C121" s="72" t="s">
        <v>609</v>
      </c>
      <c r="D121" s="361"/>
      <c r="E121" s="361"/>
      <c r="F121" s="361"/>
      <c r="G121" s="361"/>
      <c r="H121" s="361"/>
      <c r="I121" s="361"/>
      <c r="J121" s="182"/>
      <c r="K121" s="182"/>
      <c r="L121" s="182"/>
      <c r="M121" s="182"/>
      <c r="N121" s="182"/>
      <c r="O121" s="182"/>
      <c r="P121" s="470"/>
      <c r="Q121" s="56">
        <f>Раздел2!G121</f>
        <v>0</v>
      </c>
      <c r="R121" s="99">
        <f>Раздел2!D121</f>
        <v>0</v>
      </c>
    </row>
    <row r="122" spans="1:18" ht="15.75" customHeight="1" x14ac:dyDescent="0.25">
      <c r="A122" s="449"/>
      <c r="B122" s="79" t="s">
        <v>303</v>
      </c>
      <c r="C122" s="72" t="s">
        <v>310</v>
      </c>
      <c r="D122" s="361"/>
      <c r="E122" s="361"/>
      <c r="F122" s="361"/>
      <c r="G122" s="361"/>
      <c r="H122" s="361"/>
      <c r="I122" s="361"/>
      <c r="J122" s="182"/>
      <c r="K122" s="182"/>
      <c r="L122" s="182"/>
      <c r="M122" s="182"/>
      <c r="N122" s="182"/>
      <c r="O122" s="182"/>
      <c r="P122" s="470"/>
      <c r="Q122" s="56">
        <f>Раздел2!G122</f>
        <v>0</v>
      </c>
      <c r="R122" s="99">
        <f>Раздел2!D122</f>
        <v>0</v>
      </c>
    </row>
    <row r="123" spans="1:18" x14ac:dyDescent="0.25">
      <c r="A123" s="449"/>
      <c r="B123" s="79" t="s">
        <v>305</v>
      </c>
      <c r="C123" s="72" t="s">
        <v>312</v>
      </c>
      <c r="D123" s="361"/>
      <c r="E123" s="361"/>
      <c r="F123" s="361"/>
      <c r="G123" s="361"/>
      <c r="H123" s="361"/>
      <c r="I123" s="361"/>
      <c r="J123" s="182"/>
      <c r="K123" s="182"/>
      <c r="L123" s="182"/>
      <c r="M123" s="182"/>
      <c r="N123" s="182"/>
      <c r="O123" s="182"/>
      <c r="P123" s="470"/>
      <c r="Q123" s="56">
        <f>Раздел2!G123</f>
        <v>0</v>
      </c>
      <c r="R123" s="99">
        <f>Раздел2!D123</f>
        <v>0</v>
      </c>
    </row>
    <row r="124" spans="1:18" ht="15.95" customHeight="1" x14ac:dyDescent="0.25">
      <c r="A124" s="449"/>
      <c r="B124" s="79" t="s">
        <v>307</v>
      </c>
      <c r="C124" s="72" t="s">
        <v>314</v>
      </c>
      <c r="D124" s="361"/>
      <c r="E124" s="361"/>
      <c r="F124" s="361"/>
      <c r="G124" s="128"/>
      <c r="H124" s="128"/>
      <c r="I124" s="128"/>
      <c r="J124" s="181"/>
      <c r="K124" s="181"/>
      <c r="L124" s="181"/>
      <c r="M124" s="181"/>
      <c r="N124" s="181"/>
      <c r="O124" s="181"/>
      <c r="P124" s="470"/>
      <c r="Q124" s="56">
        <f>Раздел2!G124</f>
        <v>0</v>
      </c>
      <c r="R124" s="99">
        <f>Раздел2!D124</f>
        <v>0</v>
      </c>
    </row>
    <row r="125" spans="1:18" ht="15.75" customHeight="1" x14ac:dyDescent="0.25">
      <c r="A125" s="449"/>
      <c r="B125" s="79" t="s">
        <v>309</v>
      </c>
      <c r="C125" s="72" t="s">
        <v>316</v>
      </c>
      <c r="D125" s="189">
        <f>SUM(D126:D127)</f>
        <v>0</v>
      </c>
      <c r="E125" s="189">
        <f t="shared" ref="E125:O125" si="10">SUM(E126:E127)</f>
        <v>0</v>
      </c>
      <c r="F125" s="189">
        <f t="shared" si="10"/>
        <v>0</v>
      </c>
      <c r="G125" s="189">
        <f t="shared" si="10"/>
        <v>0</v>
      </c>
      <c r="H125" s="189">
        <f t="shared" si="10"/>
        <v>0</v>
      </c>
      <c r="I125" s="189">
        <f t="shared" si="10"/>
        <v>0</v>
      </c>
      <c r="J125" s="189">
        <f t="shared" si="10"/>
        <v>0</v>
      </c>
      <c r="K125" s="189">
        <f t="shared" si="10"/>
        <v>0</v>
      </c>
      <c r="L125" s="189">
        <f t="shared" si="10"/>
        <v>0</v>
      </c>
      <c r="M125" s="189">
        <f t="shared" si="10"/>
        <v>0</v>
      </c>
      <c r="N125" s="189">
        <f t="shared" si="10"/>
        <v>0</v>
      </c>
      <c r="O125" s="189">
        <f t="shared" si="10"/>
        <v>0</v>
      </c>
      <c r="P125" s="471"/>
      <c r="Q125" s="56">
        <f>Раздел2!G125</f>
        <v>0</v>
      </c>
      <c r="R125" s="99">
        <f>Раздел2!D125</f>
        <v>0</v>
      </c>
    </row>
    <row r="126" spans="1:18" ht="21" x14ac:dyDescent="0.25">
      <c r="A126" s="449"/>
      <c r="B126" s="78" t="s">
        <v>311</v>
      </c>
      <c r="C126" s="72" t="s">
        <v>318</v>
      </c>
      <c r="D126" s="193"/>
      <c r="E126" s="193"/>
      <c r="F126" s="193"/>
      <c r="G126" s="193"/>
      <c r="H126" s="193"/>
      <c r="I126" s="193"/>
      <c r="J126" s="192"/>
      <c r="K126" s="192"/>
      <c r="L126" s="192"/>
      <c r="M126" s="192"/>
      <c r="N126" s="192"/>
      <c r="O126" s="192"/>
      <c r="P126" s="470"/>
      <c r="Q126" s="56">
        <f>Раздел2!G126</f>
        <v>0</v>
      </c>
      <c r="R126" s="99">
        <f>Раздел2!D126</f>
        <v>0</v>
      </c>
    </row>
    <row r="127" spans="1:18" ht="15.75" customHeight="1" x14ac:dyDescent="0.25">
      <c r="B127" s="78" t="s">
        <v>313</v>
      </c>
      <c r="C127" s="72" t="s">
        <v>320</v>
      </c>
      <c r="D127" s="361"/>
      <c r="E127" s="361"/>
      <c r="F127" s="361"/>
      <c r="G127" s="361"/>
      <c r="H127" s="361"/>
      <c r="I127" s="361"/>
      <c r="J127" s="182"/>
      <c r="K127" s="182"/>
      <c r="L127" s="182"/>
      <c r="M127" s="182"/>
      <c r="N127" s="182"/>
      <c r="O127" s="182"/>
      <c r="Q127" s="56">
        <f>Раздел2!G127</f>
        <v>0</v>
      </c>
      <c r="R127" s="99">
        <f>Раздел2!D127</f>
        <v>0</v>
      </c>
    </row>
    <row r="128" spans="1:18" ht="15.75" customHeight="1" x14ac:dyDescent="0.25">
      <c r="B128" s="130" t="s">
        <v>315</v>
      </c>
      <c r="C128" s="72" t="s">
        <v>322</v>
      </c>
      <c r="D128" s="361"/>
      <c r="E128" s="361"/>
      <c r="F128" s="361"/>
      <c r="G128" s="361"/>
      <c r="H128" s="361"/>
      <c r="I128" s="361"/>
      <c r="J128" s="182"/>
      <c r="K128" s="182"/>
      <c r="L128" s="182"/>
      <c r="M128" s="182"/>
      <c r="N128" s="182"/>
      <c r="O128" s="182"/>
      <c r="Q128" s="56">
        <f>Раздел2!G128</f>
        <v>0</v>
      </c>
      <c r="R128" s="99">
        <f>Раздел2!D128</f>
        <v>0</v>
      </c>
    </row>
    <row r="129" spans="2:18" ht="15.75" customHeight="1" x14ac:dyDescent="0.25">
      <c r="B129" s="130" t="s">
        <v>317</v>
      </c>
      <c r="C129" s="72" t="s">
        <v>324</v>
      </c>
      <c r="D129" s="361"/>
      <c r="E129" s="361"/>
      <c r="F129" s="361"/>
      <c r="G129" s="361"/>
      <c r="H129" s="361"/>
      <c r="I129" s="361"/>
      <c r="J129" s="182"/>
      <c r="K129" s="182"/>
      <c r="L129" s="182"/>
      <c r="M129" s="182"/>
      <c r="N129" s="182"/>
      <c r="O129" s="182"/>
      <c r="Q129" s="56">
        <f>Раздел2!G129</f>
        <v>0</v>
      </c>
      <c r="R129" s="99">
        <f>Раздел2!D129</f>
        <v>0</v>
      </c>
    </row>
    <row r="130" spans="2:18" ht="15.75" customHeight="1" x14ac:dyDescent="0.25">
      <c r="B130" s="130" t="s">
        <v>319</v>
      </c>
      <c r="C130" s="72" t="s">
        <v>326</v>
      </c>
      <c r="D130" s="361"/>
      <c r="E130" s="361"/>
      <c r="F130" s="361"/>
      <c r="G130" s="363"/>
      <c r="H130" s="363"/>
      <c r="I130" s="363"/>
      <c r="J130" s="184"/>
      <c r="K130" s="184"/>
      <c r="L130" s="184"/>
      <c r="M130" s="184"/>
      <c r="N130" s="184"/>
      <c r="O130" s="184"/>
      <c r="Q130" s="56">
        <f>Раздел2!G130</f>
        <v>0</v>
      </c>
      <c r="R130" s="99">
        <f>Раздел2!D130</f>
        <v>0</v>
      </c>
    </row>
    <row r="131" spans="2:18" x14ac:dyDescent="0.25">
      <c r="B131" s="130" t="s">
        <v>321</v>
      </c>
      <c r="C131" s="72" t="s">
        <v>328</v>
      </c>
      <c r="D131" s="361"/>
      <c r="E131" s="361"/>
      <c r="F131" s="361"/>
      <c r="G131" s="361"/>
      <c r="H131" s="361"/>
      <c r="I131" s="361"/>
      <c r="J131" s="182"/>
      <c r="K131" s="182"/>
      <c r="L131" s="182"/>
      <c r="M131" s="182"/>
      <c r="N131" s="182"/>
      <c r="O131" s="182"/>
      <c r="Q131" s="56">
        <f>Раздел2!G131</f>
        <v>0</v>
      </c>
      <c r="R131" s="99">
        <f>Раздел2!D131</f>
        <v>0</v>
      </c>
    </row>
    <row r="132" spans="2:18" ht="15.95" customHeight="1" x14ac:dyDescent="0.25">
      <c r="B132" s="130" t="s">
        <v>323</v>
      </c>
      <c r="C132" s="72" t="s">
        <v>330</v>
      </c>
      <c r="D132" s="361"/>
      <c r="E132" s="361"/>
      <c r="F132" s="361"/>
      <c r="G132" s="361"/>
      <c r="H132" s="361"/>
      <c r="I132" s="361"/>
      <c r="J132" s="182"/>
      <c r="K132" s="182"/>
      <c r="L132" s="182"/>
      <c r="M132" s="182"/>
      <c r="N132" s="182"/>
      <c r="O132" s="182"/>
      <c r="Q132" s="56">
        <f>Раздел2!G132</f>
        <v>0</v>
      </c>
      <c r="R132" s="99">
        <f>Раздел2!D132</f>
        <v>0</v>
      </c>
    </row>
    <row r="133" spans="2:18" ht="15.95" customHeight="1" x14ac:dyDescent="0.25">
      <c r="B133" s="79" t="s">
        <v>325</v>
      </c>
      <c r="C133" s="72" t="s">
        <v>332</v>
      </c>
      <c r="D133" s="189">
        <f>SUM(D134:D135)</f>
        <v>0</v>
      </c>
      <c r="E133" s="189">
        <f t="shared" ref="E133:O133" si="11">SUM(E134:E135)</f>
        <v>0</v>
      </c>
      <c r="F133" s="189">
        <f t="shared" si="11"/>
        <v>0</v>
      </c>
      <c r="G133" s="189">
        <f t="shared" si="11"/>
        <v>0</v>
      </c>
      <c r="H133" s="189">
        <f t="shared" si="11"/>
        <v>0</v>
      </c>
      <c r="I133" s="189">
        <f t="shared" si="11"/>
        <v>0</v>
      </c>
      <c r="J133" s="189">
        <f>SUM(J134:J135)</f>
        <v>0</v>
      </c>
      <c r="K133" s="189">
        <f t="shared" si="11"/>
        <v>0</v>
      </c>
      <c r="L133" s="189">
        <f t="shared" si="11"/>
        <v>0</v>
      </c>
      <c r="M133" s="189">
        <f t="shared" si="11"/>
        <v>0</v>
      </c>
      <c r="N133" s="189">
        <f t="shared" si="11"/>
        <v>0</v>
      </c>
      <c r="O133" s="189">
        <f t="shared" si="11"/>
        <v>0</v>
      </c>
      <c r="Q133" s="56">
        <f>Раздел2!G133</f>
        <v>0</v>
      </c>
      <c r="R133" s="99">
        <f>Раздел2!D133</f>
        <v>0</v>
      </c>
    </row>
    <row r="134" spans="2:18" ht="21" customHeight="1" x14ac:dyDescent="0.25">
      <c r="B134" s="78" t="s">
        <v>327</v>
      </c>
      <c r="C134" s="72" t="s">
        <v>334</v>
      </c>
      <c r="D134" s="193"/>
      <c r="E134" s="193"/>
      <c r="F134" s="193"/>
      <c r="G134" s="193"/>
      <c r="H134" s="193"/>
      <c r="I134" s="193"/>
      <c r="J134" s="192"/>
      <c r="K134" s="192"/>
      <c r="L134" s="192"/>
      <c r="M134" s="192"/>
      <c r="N134" s="192"/>
      <c r="O134" s="192"/>
      <c r="Q134" s="56">
        <f>Раздел2!G134</f>
        <v>0</v>
      </c>
      <c r="R134" s="99">
        <f>Раздел2!D134</f>
        <v>0</v>
      </c>
    </row>
    <row r="135" spans="2:18" ht="15.75" customHeight="1" x14ac:dyDescent="0.25">
      <c r="B135" s="78" t="s">
        <v>329</v>
      </c>
      <c r="C135" s="72" t="s">
        <v>336</v>
      </c>
      <c r="D135" s="361"/>
      <c r="E135" s="361"/>
      <c r="F135" s="361"/>
      <c r="G135" s="361"/>
      <c r="H135" s="361"/>
      <c r="I135" s="361"/>
      <c r="J135" s="182"/>
      <c r="K135" s="182"/>
      <c r="L135" s="182"/>
      <c r="M135" s="182"/>
      <c r="N135" s="182"/>
      <c r="O135" s="182"/>
      <c r="Q135" s="56">
        <f>Раздел2!G135</f>
        <v>0</v>
      </c>
      <c r="R135" s="99">
        <f>Раздел2!D135</f>
        <v>0</v>
      </c>
    </row>
    <row r="136" spans="2:18" ht="15.75" customHeight="1" x14ac:dyDescent="0.25">
      <c r="B136" s="79" t="s">
        <v>331</v>
      </c>
      <c r="C136" s="72" t="s">
        <v>338</v>
      </c>
      <c r="D136" s="189">
        <f>SUM(D137:D140)</f>
        <v>0</v>
      </c>
      <c r="E136" s="189">
        <f t="shared" ref="E136:O136" si="12">SUM(E137:E140)</f>
        <v>0</v>
      </c>
      <c r="F136" s="189">
        <f t="shared" si="12"/>
        <v>0</v>
      </c>
      <c r="G136" s="189">
        <f t="shared" si="12"/>
        <v>0</v>
      </c>
      <c r="H136" s="189">
        <f t="shared" si="12"/>
        <v>0</v>
      </c>
      <c r="I136" s="189">
        <f t="shared" si="12"/>
        <v>0</v>
      </c>
      <c r="J136" s="189">
        <f t="shared" si="12"/>
        <v>0</v>
      </c>
      <c r="K136" s="189">
        <f t="shared" si="12"/>
        <v>0</v>
      </c>
      <c r="L136" s="189">
        <f t="shared" si="12"/>
        <v>0</v>
      </c>
      <c r="M136" s="189">
        <f t="shared" si="12"/>
        <v>0</v>
      </c>
      <c r="N136" s="189">
        <f t="shared" si="12"/>
        <v>0</v>
      </c>
      <c r="O136" s="189">
        <f t="shared" si="12"/>
        <v>0</v>
      </c>
      <c r="Q136" s="56">
        <f>Раздел2!G136</f>
        <v>0</v>
      </c>
      <c r="R136" s="99">
        <f>Раздел2!D136</f>
        <v>0</v>
      </c>
    </row>
    <row r="137" spans="2:18" ht="21" x14ac:dyDescent="0.25">
      <c r="B137" s="78" t="s">
        <v>333</v>
      </c>
      <c r="C137" s="72" t="s">
        <v>340</v>
      </c>
      <c r="D137" s="193"/>
      <c r="E137" s="193"/>
      <c r="F137" s="193"/>
      <c r="G137" s="193"/>
      <c r="H137" s="193"/>
      <c r="I137" s="193"/>
      <c r="J137" s="192"/>
      <c r="K137" s="192"/>
      <c r="L137" s="192"/>
      <c r="M137" s="192"/>
      <c r="N137" s="192"/>
      <c r="O137" s="192"/>
      <c r="Q137" s="56">
        <f>Раздел2!G137</f>
        <v>0</v>
      </c>
      <c r="R137" s="99">
        <f>Раздел2!D137</f>
        <v>0</v>
      </c>
    </row>
    <row r="138" spans="2:18" ht="15.75" customHeight="1" x14ac:dyDescent="0.25">
      <c r="B138" s="78" t="s">
        <v>335</v>
      </c>
      <c r="C138" s="72" t="s">
        <v>342</v>
      </c>
      <c r="D138" s="361"/>
      <c r="E138" s="361"/>
      <c r="F138" s="361"/>
      <c r="G138" s="361"/>
      <c r="H138" s="361"/>
      <c r="I138" s="361"/>
      <c r="J138" s="182"/>
      <c r="K138" s="182"/>
      <c r="L138" s="182"/>
      <c r="M138" s="182"/>
      <c r="N138" s="182"/>
      <c r="O138" s="182"/>
      <c r="Q138" s="56">
        <f>Раздел2!G138</f>
        <v>0</v>
      </c>
      <c r="R138" s="99">
        <f>Раздел2!D138</f>
        <v>0</v>
      </c>
    </row>
    <row r="139" spans="2:18" ht="15.75" customHeight="1" x14ac:dyDescent="0.25">
      <c r="B139" s="78" t="s">
        <v>337</v>
      </c>
      <c r="C139" s="72" t="s">
        <v>344</v>
      </c>
      <c r="D139" s="361"/>
      <c r="E139" s="361"/>
      <c r="F139" s="361"/>
      <c r="G139" s="361"/>
      <c r="H139" s="361"/>
      <c r="I139" s="361"/>
      <c r="J139" s="182"/>
      <c r="K139" s="182"/>
      <c r="L139" s="182"/>
      <c r="M139" s="182"/>
      <c r="N139" s="182"/>
      <c r="O139" s="182"/>
      <c r="Q139" s="56">
        <f>Раздел2!G139</f>
        <v>0</v>
      </c>
      <c r="R139" s="99">
        <f>Раздел2!D139</f>
        <v>0</v>
      </c>
    </row>
    <row r="140" spans="2:18" x14ac:dyDescent="0.25">
      <c r="B140" s="78" t="s">
        <v>339</v>
      </c>
      <c r="C140" s="72" t="s">
        <v>346</v>
      </c>
      <c r="D140" s="361"/>
      <c r="E140" s="361"/>
      <c r="F140" s="361"/>
      <c r="G140" s="361"/>
      <c r="H140" s="361"/>
      <c r="I140" s="361"/>
      <c r="J140" s="182"/>
      <c r="K140" s="182"/>
      <c r="L140" s="182"/>
      <c r="M140" s="182"/>
      <c r="N140" s="182"/>
      <c r="O140" s="182"/>
      <c r="Q140" s="56">
        <f>Раздел2!G140</f>
        <v>0</v>
      </c>
      <c r="R140" s="99">
        <f>Раздел2!D140</f>
        <v>0</v>
      </c>
    </row>
    <row r="141" spans="2:18" ht="15.75" customHeight="1" x14ac:dyDescent="0.25">
      <c r="B141" s="79" t="s">
        <v>341</v>
      </c>
      <c r="C141" s="72" t="s">
        <v>348</v>
      </c>
      <c r="D141" s="361"/>
      <c r="E141" s="361"/>
      <c r="F141" s="361"/>
      <c r="G141" s="361"/>
      <c r="H141" s="361"/>
      <c r="I141" s="361"/>
      <c r="J141" s="182"/>
      <c r="K141" s="182"/>
      <c r="L141" s="182"/>
      <c r="M141" s="182"/>
      <c r="N141" s="182"/>
      <c r="O141" s="182"/>
      <c r="Q141" s="56">
        <f>Раздел2!G141</f>
        <v>0</v>
      </c>
      <c r="R141" s="99">
        <f>Раздел2!D141</f>
        <v>0</v>
      </c>
    </row>
    <row r="142" spans="2:18" ht="15.75" customHeight="1" x14ac:dyDescent="0.25">
      <c r="B142" s="79" t="s">
        <v>343</v>
      </c>
      <c r="C142" s="72" t="s">
        <v>350</v>
      </c>
      <c r="D142" s="189">
        <f>SUM(D143:D147)</f>
        <v>0</v>
      </c>
      <c r="E142" s="189">
        <f t="shared" ref="E142:O142" si="13">SUM(E143:E147)</f>
        <v>0</v>
      </c>
      <c r="F142" s="189">
        <f t="shared" si="13"/>
        <v>0</v>
      </c>
      <c r="G142" s="189">
        <f t="shared" si="13"/>
        <v>0</v>
      </c>
      <c r="H142" s="189">
        <f t="shared" si="13"/>
        <v>0</v>
      </c>
      <c r="I142" s="189">
        <f t="shared" si="13"/>
        <v>0</v>
      </c>
      <c r="J142" s="189">
        <f t="shared" si="13"/>
        <v>0</v>
      </c>
      <c r="K142" s="189">
        <f t="shared" si="13"/>
        <v>0</v>
      </c>
      <c r="L142" s="189">
        <f t="shared" si="13"/>
        <v>0</v>
      </c>
      <c r="M142" s="189">
        <f t="shared" si="13"/>
        <v>0</v>
      </c>
      <c r="N142" s="189">
        <f t="shared" si="13"/>
        <v>0</v>
      </c>
      <c r="O142" s="189">
        <f t="shared" si="13"/>
        <v>0</v>
      </c>
      <c r="Q142" s="56">
        <f>Раздел2!G142</f>
        <v>0</v>
      </c>
      <c r="R142" s="99">
        <f>Раздел2!D142</f>
        <v>0</v>
      </c>
    </row>
    <row r="143" spans="2:18" ht="21" x14ac:dyDescent="0.25">
      <c r="B143" s="78" t="s">
        <v>345</v>
      </c>
      <c r="C143" s="72" t="s">
        <v>352</v>
      </c>
      <c r="D143" s="193"/>
      <c r="E143" s="193"/>
      <c r="F143" s="193"/>
      <c r="G143" s="193"/>
      <c r="H143" s="193"/>
      <c r="I143" s="193"/>
      <c r="J143" s="192"/>
      <c r="K143" s="192"/>
      <c r="L143" s="192"/>
      <c r="M143" s="192"/>
      <c r="N143" s="192"/>
      <c r="O143" s="192"/>
      <c r="Q143" s="56">
        <f>Раздел2!G143</f>
        <v>0</v>
      </c>
      <c r="R143" s="99">
        <f>Раздел2!D143</f>
        <v>0</v>
      </c>
    </row>
    <row r="144" spans="2:18" ht="15.75" customHeight="1" x14ac:dyDescent="0.25">
      <c r="B144" s="78" t="s">
        <v>347</v>
      </c>
      <c r="C144" s="72" t="s">
        <v>354</v>
      </c>
      <c r="D144" s="361"/>
      <c r="E144" s="361"/>
      <c r="F144" s="361"/>
      <c r="G144" s="361"/>
      <c r="H144" s="361"/>
      <c r="I144" s="361"/>
      <c r="J144" s="182"/>
      <c r="K144" s="182"/>
      <c r="L144" s="182"/>
      <c r="M144" s="182"/>
      <c r="N144" s="182"/>
      <c r="O144" s="182"/>
      <c r="Q144" s="56">
        <f>Раздел2!G144</f>
        <v>0</v>
      </c>
      <c r="R144" s="99">
        <f>Раздел2!D144</f>
        <v>0</v>
      </c>
    </row>
    <row r="145" spans="2:18" ht="15.75" customHeight="1" x14ac:dyDescent="0.25">
      <c r="B145" s="78" t="s">
        <v>349</v>
      </c>
      <c r="C145" s="72" t="s">
        <v>356</v>
      </c>
      <c r="D145" s="361"/>
      <c r="E145" s="361"/>
      <c r="F145" s="361"/>
      <c r="G145" s="361"/>
      <c r="H145" s="361"/>
      <c r="I145" s="361"/>
      <c r="J145" s="182"/>
      <c r="K145" s="182"/>
      <c r="L145" s="182"/>
      <c r="M145" s="182"/>
      <c r="N145" s="182"/>
      <c r="O145" s="182"/>
      <c r="Q145" s="56">
        <f>Раздел2!G145</f>
        <v>0</v>
      </c>
      <c r="R145" s="99">
        <f>Раздел2!D145</f>
        <v>0</v>
      </c>
    </row>
    <row r="146" spans="2:18" ht="15.75" customHeight="1" x14ac:dyDescent="0.25">
      <c r="B146" s="78" t="s">
        <v>351</v>
      </c>
      <c r="C146" s="72" t="s">
        <v>358</v>
      </c>
      <c r="D146" s="361"/>
      <c r="E146" s="361"/>
      <c r="F146" s="361"/>
      <c r="G146" s="361"/>
      <c r="H146" s="361"/>
      <c r="I146" s="361"/>
      <c r="J146" s="182"/>
      <c r="K146" s="182"/>
      <c r="L146" s="182"/>
      <c r="M146" s="182"/>
      <c r="N146" s="182"/>
      <c r="O146" s="182"/>
      <c r="Q146" s="56">
        <f>Раздел2!G146</f>
        <v>0</v>
      </c>
      <c r="R146" s="99">
        <f>Раздел2!D146</f>
        <v>0</v>
      </c>
    </row>
    <row r="147" spans="2:18" ht="15.75" customHeight="1" x14ac:dyDescent="0.25">
      <c r="B147" s="78" t="s">
        <v>353</v>
      </c>
      <c r="C147" s="72" t="s">
        <v>360</v>
      </c>
      <c r="D147" s="361"/>
      <c r="E147" s="361"/>
      <c r="F147" s="361"/>
      <c r="G147" s="361"/>
      <c r="H147" s="361"/>
      <c r="I147" s="361"/>
      <c r="J147" s="182"/>
      <c r="K147" s="182"/>
      <c r="L147" s="182"/>
      <c r="M147" s="182"/>
      <c r="N147" s="182"/>
      <c r="O147" s="182"/>
      <c r="Q147" s="56">
        <f>Раздел2!G147</f>
        <v>0</v>
      </c>
      <c r="R147" s="99">
        <f>Раздел2!D147</f>
        <v>0</v>
      </c>
    </row>
    <row r="148" spans="2:18" ht="15.95" customHeight="1" x14ac:dyDescent="0.25">
      <c r="B148" s="79" t="s">
        <v>355</v>
      </c>
      <c r="C148" s="72" t="s">
        <v>362</v>
      </c>
      <c r="D148" s="361"/>
      <c r="E148" s="361"/>
      <c r="F148" s="361"/>
      <c r="G148" s="361"/>
      <c r="H148" s="361"/>
      <c r="I148" s="361"/>
      <c r="J148" s="182"/>
      <c r="K148" s="182"/>
      <c r="L148" s="182"/>
      <c r="M148" s="182"/>
      <c r="N148" s="182"/>
      <c r="O148" s="182"/>
      <c r="Q148" s="56">
        <f>Раздел2!G148</f>
        <v>0</v>
      </c>
      <c r="R148" s="99">
        <f>Раздел2!D148</f>
        <v>0</v>
      </c>
    </row>
    <row r="149" spans="2:18" x14ac:dyDescent="0.25">
      <c r="B149" s="79" t="s">
        <v>357</v>
      </c>
      <c r="C149" s="72" t="s">
        <v>364</v>
      </c>
      <c r="D149" s="361"/>
      <c r="E149" s="361"/>
      <c r="F149" s="361"/>
      <c r="G149" s="361"/>
      <c r="H149" s="361"/>
      <c r="I149" s="361"/>
      <c r="J149" s="182"/>
      <c r="K149" s="182"/>
      <c r="L149" s="182"/>
      <c r="M149" s="182"/>
      <c r="N149" s="182"/>
      <c r="O149" s="182"/>
      <c r="Q149" s="56">
        <f>Раздел2!G149</f>
        <v>0</v>
      </c>
      <c r="R149" s="99">
        <f>Раздел2!D149</f>
        <v>0</v>
      </c>
    </row>
    <row r="150" spans="2:18" ht="15.75" customHeight="1" x14ac:dyDescent="0.25">
      <c r="B150" s="79" t="s">
        <v>359</v>
      </c>
      <c r="C150" s="72" t="s">
        <v>366</v>
      </c>
      <c r="D150" s="361"/>
      <c r="E150" s="361"/>
      <c r="F150" s="361"/>
      <c r="G150" s="361"/>
      <c r="H150" s="361"/>
      <c r="I150" s="361"/>
      <c r="J150" s="182"/>
      <c r="K150" s="182"/>
      <c r="L150" s="182"/>
      <c r="M150" s="182"/>
      <c r="N150" s="182"/>
      <c r="O150" s="182"/>
      <c r="Q150" s="56">
        <f>Раздел2!G150</f>
        <v>0</v>
      </c>
      <c r="R150" s="99">
        <f>Раздел2!D150</f>
        <v>0</v>
      </c>
    </row>
    <row r="151" spans="2:18" ht="15.75" customHeight="1" x14ac:dyDescent="0.25">
      <c r="B151" s="79" t="s">
        <v>361</v>
      </c>
      <c r="C151" s="72" t="s">
        <v>368</v>
      </c>
      <c r="D151" s="189">
        <f>SUM(D152:D155)</f>
        <v>0</v>
      </c>
      <c r="E151" s="189">
        <f t="shared" ref="E151:O151" si="14">SUM(E152:E155)</f>
        <v>0</v>
      </c>
      <c r="F151" s="189">
        <f t="shared" si="14"/>
        <v>0</v>
      </c>
      <c r="G151" s="189">
        <f t="shared" si="14"/>
        <v>0</v>
      </c>
      <c r="H151" s="189">
        <f t="shared" si="14"/>
        <v>0</v>
      </c>
      <c r="I151" s="189">
        <f t="shared" si="14"/>
        <v>0</v>
      </c>
      <c r="J151" s="189">
        <f t="shared" si="14"/>
        <v>0</v>
      </c>
      <c r="K151" s="189">
        <f t="shared" si="14"/>
        <v>0</v>
      </c>
      <c r="L151" s="189">
        <f t="shared" si="14"/>
        <v>0</v>
      </c>
      <c r="M151" s="189">
        <f t="shared" si="14"/>
        <v>0</v>
      </c>
      <c r="N151" s="189">
        <f t="shared" si="14"/>
        <v>0</v>
      </c>
      <c r="O151" s="189">
        <f t="shared" si="14"/>
        <v>0</v>
      </c>
      <c r="Q151" s="56">
        <f>Раздел2!G151</f>
        <v>0</v>
      </c>
      <c r="R151" s="99">
        <f>Раздел2!D151</f>
        <v>0</v>
      </c>
    </row>
    <row r="152" spans="2:18" ht="21" x14ac:dyDescent="0.25">
      <c r="B152" s="78" t="s">
        <v>363</v>
      </c>
      <c r="C152" s="72" t="s">
        <v>370</v>
      </c>
      <c r="D152" s="193"/>
      <c r="E152" s="193"/>
      <c r="F152" s="193"/>
      <c r="G152" s="198"/>
      <c r="H152" s="198"/>
      <c r="I152" s="198"/>
      <c r="J152" s="227"/>
      <c r="K152" s="227"/>
      <c r="L152" s="227"/>
      <c r="M152" s="227"/>
      <c r="N152" s="227"/>
      <c r="O152" s="227"/>
      <c r="Q152" s="56">
        <f>Раздел2!G152</f>
        <v>0</v>
      </c>
      <c r="R152" s="99">
        <f>Раздел2!D152</f>
        <v>0</v>
      </c>
    </row>
    <row r="153" spans="2:18" ht="15.75" customHeight="1" x14ac:dyDescent="0.25">
      <c r="B153" s="78" t="s">
        <v>365</v>
      </c>
      <c r="C153" s="72" t="s">
        <v>372</v>
      </c>
      <c r="D153" s="361"/>
      <c r="E153" s="361"/>
      <c r="F153" s="361"/>
      <c r="G153" s="361"/>
      <c r="H153" s="361"/>
      <c r="I153" s="361"/>
      <c r="J153" s="182"/>
      <c r="K153" s="182"/>
      <c r="L153" s="182"/>
      <c r="M153" s="182"/>
      <c r="N153" s="182"/>
      <c r="O153" s="182"/>
      <c r="Q153" s="56">
        <f>Раздел2!G153</f>
        <v>0</v>
      </c>
      <c r="R153" s="99">
        <f>Раздел2!D153</f>
        <v>0</v>
      </c>
    </row>
    <row r="154" spans="2:18" ht="15.75" customHeight="1" x14ac:dyDescent="0.25">
      <c r="B154" s="131" t="s">
        <v>367</v>
      </c>
      <c r="C154" s="72" t="s">
        <v>374</v>
      </c>
      <c r="D154" s="361"/>
      <c r="E154" s="361"/>
      <c r="F154" s="361"/>
      <c r="G154" s="361"/>
      <c r="H154" s="361"/>
      <c r="I154" s="361"/>
      <c r="J154" s="182"/>
      <c r="K154" s="182"/>
      <c r="L154" s="182"/>
      <c r="M154" s="182"/>
      <c r="N154" s="182"/>
      <c r="O154" s="182"/>
      <c r="Q154" s="56">
        <f>Раздел2!G154</f>
        <v>0</v>
      </c>
      <c r="R154" s="99">
        <f>Раздел2!D154</f>
        <v>0</v>
      </c>
    </row>
    <row r="155" spans="2:18" ht="15.75" customHeight="1" x14ac:dyDescent="0.25">
      <c r="B155" s="131" t="s">
        <v>369</v>
      </c>
      <c r="C155" s="72" t="s">
        <v>377</v>
      </c>
      <c r="D155" s="361"/>
      <c r="E155" s="361"/>
      <c r="F155" s="361"/>
      <c r="G155" s="361"/>
      <c r="H155" s="361"/>
      <c r="I155" s="361"/>
      <c r="J155" s="182"/>
      <c r="K155" s="182"/>
      <c r="L155" s="182"/>
      <c r="M155" s="182"/>
      <c r="N155" s="182"/>
      <c r="O155" s="182"/>
      <c r="Q155" s="56">
        <f>Раздел2!G155</f>
        <v>0</v>
      </c>
      <c r="R155" s="99">
        <f>Раздел2!D155</f>
        <v>0</v>
      </c>
    </row>
    <row r="156" spans="2:18" x14ac:dyDescent="0.25">
      <c r="B156" s="130" t="s">
        <v>371</v>
      </c>
      <c r="C156" s="72" t="s">
        <v>379</v>
      </c>
      <c r="D156" s="361"/>
      <c r="E156" s="361"/>
      <c r="F156" s="361"/>
      <c r="G156" s="361"/>
      <c r="H156" s="361"/>
      <c r="I156" s="361"/>
      <c r="J156" s="182"/>
      <c r="K156" s="182"/>
      <c r="L156" s="182"/>
      <c r="M156" s="182"/>
      <c r="N156" s="182"/>
      <c r="O156" s="182"/>
      <c r="Q156" s="56">
        <f>Раздел2!G156</f>
        <v>0</v>
      </c>
      <c r="R156" s="99">
        <f>Раздел2!D156</f>
        <v>0</v>
      </c>
    </row>
    <row r="157" spans="2:18" ht="15.75" customHeight="1" x14ac:dyDescent="0.25">
      <c r="B157" s="79" t="s">
        <v>373</v>
      </c>
      <c r="C157" s="72" t="s">
        <v>381</v>
      </c>
      <c r="D157" s="361"/>
      <c r="E157" s="361"/>
      <c r="F157" s="361"/>
      <c r="G157" s="361"/>
      <c r="H157" s="361"/>
      <c r="I157" s="361"/>
      <c r="J157" s="182"/>
      <c r="K157" s="182"/>
      <c r="L157" s="182"/>
      <c r="M157" s="182"/>
      <c r="N157" s="182"/>
      <c r="O157" s="182"/>
      <c r="Q157" s="56">
        <f>Раздел2!G157</f>
        <v>0</v>
      </c>
      <c r="R157" s="99">
        <f>Раздел2!D157</f>
        <v>0</v>
      </c>
    </row>
    <row r="158" spans="2:18" ht="15.75" customHeight="1" x14ac:dyDescent="0.25">
      <c r="B158" s="130" t="s">
        <v>375</v>
      </c>
      <c r="C158" s="72" t="s">
        <v>383</v>
      </c>
      <c r="D158" s="361"/>
      <c r="E158" s="361"/>
      <c r="F158" s="361"/>
      <c r="G158" s="361"/>
      <c r="H158" s="361"/>
      <c r="I158" s="361"/>
      <c r="J158" s="182"/>
      <c r="K158" s="182"/>
      <c r="L158" s="182"/>
      <c r="M158" s="182"/>
      <c r="N158" s="182"/>
      <c r="O158" s="182"/>
      <c r="Q158" s="56">
        <f>Раздел2!G158</f>
        <v>0</v>
      </c>
      <c r="R158" s="99">
        <f>Раздел2!D158</f>
        <v>0</v>
      </c>
    </row>
    <row r="159" spans="2:18" ht="15.75" customHeight="1" x14ac:dyDescent="0.25">
      <c r="B159" s="79" t="s">
        <v>376</v>
      </c>
      <c r="C159" s="72" t="s">
        <v>385</v>
      </c>
      <c r="D159" s="361"/>
      <c r="E159" s="361"/>
      <c r="F159" s="361"/>
      <c r="G159" s="361"/>
      <c r="H159" s="361"/>
      <c r="I159" s="361"/>
      <c r="J159" s="182"/>
      <c r="K159" s="182"/>
      <c r="L159" s="182"/>
      <c r="M159" s="182"/>
      <c r="N159" s="182"/>
      <c r="O159" s="182"/>
      <c r="Q159" s="56">
        <f>Раздел2!G159</f>
        <v>0</v>
      </c>
      <c r="R159" s="99">
        <f>Раздел2!D159</f>
        <v>0</v>
      </c>
    </row>
    <row r="160" spans="2:18" ht="15.75" customHeight="1" x14ac:dyDescent="0.25">
      <c r="B160" s="79" t="s">
        <v>378</v>
      </c>
      <c r="C160" s="72" t="s">
        <v>387</v>
      </c>
      <c r="D160" s="361"/>
      <c r="E160" s="361"/>
      <c r="F160" s="361"/>
      <c r="G160" s="128"/>
      <c r="H160" s="128"/>
      <c r="I160" s="128"/>
      <c r="J160" s="181"/>
      <c r="K160" s="181"/>
      <c r="L160" s="181"/>
      <c r="M160" s="181"/>
      <c r="N160" s="181"/>
      <c r="O160" s="181"/>
      <c r="Q160" s="56">
        <f>Раздел2!G160</f>
        <v>0</v>
      </c>
      <c r="R160" s="99">
        <f>Раздел2!D160</f>
        <v>0</v>
      </c>
    </row>
    <row r="161" spans="2:18" ht="15.75" customHeight="1" x14ac:dyDescent="0.25">
      <c r="B161" s="79" t="s">
        <v>380</v>
      </c>
      <c r="C161" s="72" t="s">
        <v>389</v>
      </c>
      <c r="D161" s="361"/>
      <c r="E161" s="361"/>
      <c r="F161" s="361"/>
      <c r="G161" s="361"/>
      <c r="H161" s="361"/>
      <c r="I161" s="361"/>
      <c r="J161" s="182"/>
      <c r="K161" s="182"/>
      <c r="L161" s="182"/>
      <c r="M161" s="182"/>
      <c r="N161" s="182"/>
      <c r="O161" s="182"/>
      <c r="Q161" s="56">
        <f>Раздел2!G161</f>
        <v>0</v>
      </c>
      <c r="R161" s="99">
        <f>Раздел2!D161</f>
        <v>0</v>
      </c>
    </row>
    <row r="162" spans="2:18" ht="15.75" customHeight="1" x14ac:dyDescent="0.25">
      <c r="B162" s="79" t="s">
        <v>382</v>
      </c>
      <c r="C162" s="72" t="s">
        <v>391</v>
      </c>
      <c r="D162" s="361"/>
      <c r="E162" s="361"/>
      <c r="F162" s="361"/>
      <c r="G162" s="361"/>
      <c r="H162" s="361"/>
      <c r="I162" s="361"/>
      <c r="J162" s="182"/>
      <c r="K162" s="182"/>
      <c r="L162" s="182"/>
      <c r="M162" s="182"/>
      <c r="N162" s="182"/>
      <c r="O162" s="182"/>
      <c r="Q162" s="56">
        <f>Раздел2!G162</f>
        <v>0</v>
      </c>
      <c r="R162" s="99">
        <f>Раздел2!D162</f>
        <v>0</v>
      </c>
    </row>
    <row r="163" spans="2:18" ht="15.75" customHeight="1" x14ac:dyDescent="0.25">
      <c r="B163" s="79" t="s">
        <v>384</v>
      </c>
      <c r="C163" s="72" t="s">
        <v>393</v>
      </c>
      <c r="D163" s="361"/>
      <c r="E163" s="361"/>
      <c r="F163" s="361"/>
      <c r="G163" s="361"/>
      <c r="H163" s="361"/>
      <c r="I163" s="361"/>
      <c r="J163" s="182"/>
      <c r="K163" s="182"/>
      <c r="L163" s="182"/>
      <c r="M163" s="182"/>
      <c r="N163" s="182"/>
      <c r="O163" s="182"/>
      <c r="Q163" s="56">
        <f>Раздел2!G163</f>
        <v>0</v>
      </c>
      <c r="R163" s="99">
        <f>Раздел2!D163</f>
        <v>0</v>
      </c>
    </row>
    <row r="164" spans="2:18" ht="15.75" customHeight="1" x14ac:dyDescent="0.25">
      <c r="B164" s="79" t="s">
        <v>386</v>
      </c>
      <c r="C164" s="72" t="s">
        <v>395</v>
      </c>
      <c r="D164" s="361"/>
      <c r="E164" s="361"/>
      <c r="F164" s="361"/>
      <c r="G164" s="361"/>
      <c r="H164" s="361"/>
      <c r="I164" s="361"/>
      <c r="J164" s="182"/>
      <c r="K164" s="182"/>
      <c r="L164" s="182"/>
      <c r="M164" s="182"/>
      <c r="N164" s="182"/>
      <c r="O164" s="182"/>
      <c r="Q164" s="56">
        <f>Раздел2!G164</f>
        <v>0</v>
      </c>
      <c r="R164" s="99">
        <f>Раздел2!D164</f>
        <v>0</v>
      </c>
    </row>
    <row r="165" spans="2:18" ht="15.75" customHeight="1" x14ac:dyDescent="0.25">
      <c r="B165" s="79" t="s">
        <v>388</v>
      </c>
      <c r="C165" s="72" t="s">
        <v>397</v>
      </c>
      <c r="D165" s="361"/>
      <c r="E165" s="361"/>
      <c r="F165" s="361"/>
      <c r="G165" s="361"/>
      <c r="H165" s="361"/>
      <c r="I165" s="361"/>
      <c r="J165" s="182"/>
      <c r="K165" s="182"/>
      <c r="L165" s="182"/>
      <c r="M165" s="182"/>
      <c r="N165" s="182"/>
      <c r="O165" s="182"/>
      <c r="Q165" s="56">
        <f>Раздел2!G165</f>
        <v>0</v>
      </c>
      <c r="R165" s="99">
        <f>Раздел2!D165</f>
        <v>0</v>
      </c>
    </row>
    <row r="166" spans="2:18" ht="15.75" customHeight="1" x14ac:dyDescent="0.25">
      <c r="B166" s="79" t="s">
        <v>390</v>
      </c>
      <c r="C166" s="72" t="s">
        <v>399</v>
      </c>
      <c r="D166" s="361"/>
      <c r="E166" s="361"/>
      <c r="F166" s="361"/>
      <c r="G166" s="361"/>
      <c r="H166" s="361"/>
      <c r="I166" s="361"/>
      <c r="J166" s="182"/>
      <c r="K166" s="182"/>
      <c r="L166" s="182"/>
      <c r="M166" s="182"/>
      <c r="N166" s="182"/>
      <c r="O166" s="182"/>
      <c r="Q166" s="56">
        <f>Раздел2!G166</f>
        <v>0</v>
      </c>
      <c r="R166" s="99">
        <f>Раздел2!D166</f>
        <v>0</v>
      </c>
    </row>
    <row r="167" spans="2:18" ht="15.75" customHeight="1" x14ac:dyDescent="0.25">
      <c r="B167" s="79" t="s">
        <v>392</v>
      </c>
      <c r="C167" s="72" t="s">
        <v>401</v>
      </c>
      <c r="D167" s="361"/>
      <c r="E167" s="361"/>
      <c r="F167" s="361"/>
      <c r="G167" s="361"/>
      <c r="H167" s="361"/>
      <c r="I167" s="361"/>
      <c r="J167" s="182"/>
      <c r="K167" s="182"/>
      <c r="L167" s="182"/>
      <c r="M167" s="182"/>
      <c r="N167" s="182"/>
      <c r="O167" s="182"/>
      <c r="Q167" s="56">
        <f>Раздел2!G167</f>
        <v>0</v>
      </c>
      <c r="R167" s="99">
        <f>Раздел2!D167</f>
        <v>0</v>
      </c>
    </row>
    <row r="168" spans="2:18" ht="15.75" customHeight="1" x14ac:dyDescent="0.25">
      <c r="B168" s="79" t="s">
        <v>394</v>
      </c>
      <c r="C168" s="72" t="s">
        <v>403</v>
      </c>
      <c r="D168" s="361"/>
      <c r="E168" s="361"/>
      <c r="F168" s="361"/>
      <c r="G168" s="361"/>
      <c r="H168" s="361"/>
      <c r="I168" s="361"/>
      <c r="J168" s="182"/>
      <c r="K168" s="182"/>
      <c r="L168" s="182"/>
      <c r="M168" s="182"/>
      <c r="N168" s="182"/>
      <c r="O168" s="182"/>
      <c r="Q168" s="56">
        <f>Раздел2!G168</f>
        <v>0</v>
      </c>
      <c r="R168" s="99">
        <f>Раздел2!D168</f>
        <v>0</v>
      </c>
    </row>
    <row r="169" spans="2:18" ht="15" customHeight="1" x14ac:dyDescent="0.25">
      <c r="B169" s="79" t="s">
        <v>396</v>
      </c>
      <c r="C169" s="72" t="s">
        <v>405</v>
      </c>
      <c r="D169" s="361"/>
      <c r="E169" s="361"/>
      <c r="F169" s="361"/>
      <c r="G169" s="361"/>
      <c r="H169" s="361"/>
      <c r="I169" s="361"/>
      <c r="J169" s="182"/>
      <c r="K169" s="182"/>
      <c r="L169" s="182"/>
      <c r="M169" s="182"/>
      <c r="N169" s="182"/>
      <c r="O169" s="182"/>
      <c r="Q169" s="56">
        <f>Раздел2!G169</f>
        <v>0</v>
      </c>
      <c r="R169" s="99">
        <f>Раздел2!D169</f>
        <v>0</v>
      </c>
    </row>
    <row r="170" spans="2:18" ht="15" customHeight="1" x14ac:dyDescent="0.25">
      <c r="B170" s="130" t="s">
        <v>398</v>
      </c>
      <c r="C170" s="72" t="s">
        <v>407</v>
      </c>
      <c r="D170" s="361"/>
      <c r="E170" s="361"/>
      <c r="F170" s="361"/>
      <c r="G170" s="361"/>
      <c r="H170" s="361"/>
      <c r="I170" s="361"/>
      <c r="J170" s="182"/>
      <c r="K170" s="182"/>
      <c r="L170" s="182"/>
      <c r="M170" s="182"/>
      <c r="N170" s="182"/>
      <c r="O170" s="182"/>
      <c r="Q170" s="56">
        <f>Раздел2!G170</f>
        <v>0</v>
      </c>
      <c r="R170" s="99">
        <f>Раздел2!D170</f>
        <v>0</v>
      </c>
    </row>
    <row r="171" spans="2:18" ht="15.75" customHeight="1" x14ac:dyDescent="0.25">
      <c r="B171" s="130" t="s">
        <v>400</v>
      </c>
      <c r="C171" s="72" t="s">
        <v>409</v>
      </c>
      <c r="D171" s="361"/>
      <c r="E171" s="361"/>
      <c r="F171" s="361"/>
      <c r="G171" s="361"/>
      <c r="H171" s="361"/>
      <c r="I171" s="361"/>
      <c r="J171" s="182"/>
      <c r="K171" s="182"/>
      <c r="L171" s="182"/>
      <c r="M171" s="182"/>
      <c r="N171" s="182"/>
      <c r="O171" s="182"/>
      <c r="Q171" s="56">
        <f>Раздел2!G171</f>
        <v>0</v>
      </c>
      <c r="R171" s="99">
        <f>Раздел2!D171</f>
        <v>0</v>
      </c>
    </row>
    <row r="172" spans="2:18" ht="15.75" customHeight="1" x14ac:dyDescent="0.25">
      <c r="B172" s="130" t="s">
        <v>402</v>
      </c>
      <c r="C172" s="72" t="s">
        <v>411</v>
      </c>
      <c r="D172" s="361"/>
      <c r="E172" s="361"/>
      <c r="F172" s="361"/>
      <c r="G172" s="361"/>
      <c r="H172" s="361"/>
      <c r="I172" s="361"/>
      <c r="J172" s="182"/>
      <c r="K172" s="182"/>
      <c r="L172" s="182"/>
      <c r="M172" s="182"/>
      <c r="N172" s="182"/>
      <c r="O172" s="182"/>
      <c r="Q172" s="56">
        <f>Раздел2!G172</f>
        <v>0</v>
      </c>
      <c r="R172" s="99">
        <f>Раздел2!D172</f>
        <v>0</v>
      </c>
    </row>
    <row r="173" spans="2:18" ht="21" x14ac:dyDescent="0.25">
      <c r="B173" s="130" t="s">
        <v>404</v>
      </c>
      <c r="C173" s="72" t="s">
        <v>413</v>
      </c>
      <c r="D173" s="361"/>
      <c r="E173" s="361"/>
      <c r="F173" s="361"/>
      <c r="G173" s="361"/>
      <c r="H173" s="361"/>
      <c r="I173" s="361"/>
      <c r="J173" s="182"/>
      <c r="K173" s="182"/>
      <c r="L173" s="182"/>
      <c r="M173" s="182"/>
      <c r="N173" s="182"/>
      <c r="O173" s="182"/>
      <c r="Q173" s="56">
        <f>Раздел2!G173</f>
        <v>0</v>
      </c>
      <c r="R173" s="99">
        <f>Раздел2!D173</f>
        <v>0</v>
      </c>
    </row>
    <row r="174" spans="2:18" ht="21" x14ac:dyDescent="0.25">
      <c r="B174" s="130" t="s">
        <v>406</v>
      </c>
      <c r="C174" s="72" t="s">
        <v>415</v>
      </c>
      <c r="D174" s="361"/>
      <c r="E174" s="361"/>
      <c r="F174" s="361"/>
      <c r="G174" s="361"/>
      <c r="H174" s="361"/>
      <c r="I174" s="361"/>
      <c r="J174" s="182"/>
      <c r="K174" s="182"/>
      <c r="L174" s="182"/>
      <c r="M174" s="182"/>
      <c r="N174" s="182"/>
      <c r="O174" s="182"/>
      <c r="Q174" s="56">
        <f>Раздел2!G174</f>
        <v>0</v>
      </c>
      <c r="R174" s="99">
        <f>Раздел2!D174</f>
        <v>0</v>
      </c>
    </row>
    <row r="175" spans="2:18" ht="15.75" customHeight="1" x14ac:dyDescent="0.25">
      <c r="B175" s="130" t="s">
        <v>408</v>
      </c>
      <c r="C175" s="72" t="s">
        <v>417</v>
      </c>
      <c r="D175" s="361"/>
      <c r="E175" s="361"/>
      <c r="F175" s="361"/>
      <c r="G175" s="361"/>
      <c r="H175" s="361"/>
      <c r="I175" s="361"/>
      <c r="J175" s="182"/>
      <c r="K175" s="182"/>
      <c r="L175" s="182"/>
      <c r="M175" s="182"/>
      <c r="N175" s="182"/>
      <c r="O175" s="182"/>
      <c r="Q175" s="56">
        <f>Раздел2!G175</f>
        <v>0</v>
      </c>
      <c r="R175" s="99">
        <f>Раздел2!D175</f>
        <v>0</v>
      </c>
    </row>
    <row r="176" spans="2:18" x14ac:dyDescent="0.25">
      <c r="B176" s="130" t="s">
        <v>410</v>
      </c>
      <c r="C176" s="72" t="s">
        <v>419</v>
      </c>
      <c r="D176" s="361"/>
      <c r="E176" s="361"/>
      <c r="F176" s="361"/>
      <c r="G176" s="361"/>
      <c r="H176" s="361"/>
      <c r="I176" s="361"/>
      <c r="J176" s="182"/>
      <c r="K176" s="182"/>
      <c r="L176" s="182"/>
      <c r="M176" s="182"/>
      <c r="N176" s="182"/>
      <c r="O176" s="182"/>
      <c r="Q176" s="56">
        <f>Раздел2!G176</f>
        <v>0</v>
      </c>
      <c r="R176" s="99">
        <f>Раздел2!D176</f>
        <v>0</v>
      </c>
    </row>
    <row r="177" spans="2:18" x14ac:dyDescent="0.25">
      <c r="B177" s="130" t="s">
        <v>412</v>
      </c>
      <c r="C177" s="72" t="s">
        <v>421</v>
      </c>
      <c r="D177" s="361"/>
      <c r="E177" s="361"/>
      <c r="F177" s="361"/>
      <c r="G177" s="361"/>
      <c r="H177" s="361"/>
      <c r="I177" s="361"/>
      <c r="J177" s="182"/>
      <c r="K177" s="182"/>
      <c r="L177" s="182"/>
      <c r="M177" s="182"/>
      <c r="N177" s="182"/>
      <c r="O177" s="182"/>
      <c r="Q177" s="56">
        <f>Раздел2!G177</f>
        <v>0</v>
      </c>
      <c r="R177" s="99">
        <f>Раздел2!D177</f>
        <v>0</v>
      </c>
    </row>
    <row r="178" spans="2:18" ht="15" customHeight="1" x14ac:dyDescent="0.25">
      <c r="B178" s="130" t="s">
        <v>414</v>
      </c>
      <c r="C178" s="72" t="s">
        <v>423</v>
      </c>
      <c r="D178" s="361"/>
      <c r="E178" s="361"/>
      <c r="F178" s="361"/>
      <c r="G178" s="361"/>
      <c r="H178" s="361"/>
      <c r="I178" s="361"/>
      <c r="J178" s="182"/>
      <c r="K178" s="182"/>
      <c r="L178" s="182"/>
      <c r="M178" s="182"/>
      <c r="N178" s="182"/>
      <c r="O178" s="182"/>
      <c r="Q178" s="56">
        <f>Раздел2!G178</f>
        <v>0</v>
      </c>
      <c r="R178" s="99">
        <f>Раздел2!D178</f>
        <v>0</v>
      </c>
    </row>
    <row r="179" spans="2:18" ht="15.75" customHeight="1" x14ac:dyDescent="0.25">
      <c r="B179" s="130" t="s">
        <v>416</v>
      </c>
      <c r="C179" s="72" t="s">
        <v>425</v>
      </c>
      <c r="D179" s="361"/>
      <c r="E179" s="361"/>
      <c r="F179" s="361"/>
      <c r="G179" s="361"/>
      <c r="H179" s="361"/>
      <c r="I179" s="361"/>
      <c r="J179" s="182"/>
      <c r="K179" s="182"/>
      <c r="L179" s="182"/>
      <c r="M179" s="182"/>
      <c r="N179" s="182"/>
      <c r="O179" s="182"/>
      <c r="Q179" s="56">
        <f>Раздел2!G179</f>
        <v>0</v>
      </c>
      <c r="R179" s="99">
        <f>Раздел2!D179</f>
        <v>0</v>
      </c>
    </row>
    <row r="180" spans="2:18" ht="21" x14ac:dyDescent="0.25">
      <c r="B180" s="130" t="s">
        <v>418</v>
      </c>
      <c r="C180" s="72" t="s">
        <v>427</v>
      </c>
      <c r="D180" s="361"/>
      <c r="E180" s="361"/>
      <c r="F180" s="361"/>
      <c r="G180" s="361"/>
      <c r="H180" s="361"/>
      <c r="I180" s="361"/>
      <c r="J180" s="182"/>
      <c r="K180" s="182"/>
      <c r="L180" s="182"/>
      <c r="M180" s="182"/>
      <c r="N180" s="182"/>
      <c r="O180" s="182"/>
      <c r="Q180" s="56">
        <f>Раздел2!G180</f>
        <v>0</v>
      </c>
      <c r="R180" s="99">
        <f>Раздел2!D180</f>
        <v>0</v>
      </c>
    </row>
    <row r="181" spans="2:18" ht="21" x14ac:dyDescent="0.25">
      <c r="B181" s="130" t="s">
        <v>420</v>
      </c>
      <c r="C181" s="72" t="s">
        <v>429</v>
      </c>
      <c r="D181" s="361"/>
      <c r="E181" s="361"/>
      <c r="F181" s="361"/>
      <c r="G181" s="361"/>
      <c r="H181" s="361"/>
      <c r="I181" s="361"/>
      <c r="J181" s="182"/>
      <c r="K181" s="182"/>
      <c r="L181" s="182"/>
      <c r="M181" s="182"/>
      <c r="N181" s="182"/>
      <c r="O181" s="182"/>
      <c r="Q181" s="56">
        <f>Раздел2!G181</f>
        <v>0</v>
      </c>
      <c r="R181" s="99">
        <f>Раздел2!D181</f>
        <v>0</v>
      </c>
    </row>
    <row r="182" spans="2:18" ht="21" x14ac:dyDescent="0.25">
      <c r="B182" s="130" t="s">
        <v>422</v>
      </c>
      <c r="C182" s="72" t="s">
        <v>431</v>
      </c>
      <c r="D182" s="361"/>
      <c r="E182" s="361"/>
      <c r="F182" s="361"/>
      <c r="G182" s="361"/>
      <c r="H182" s="361"/>
      <c r="I182" s="361"/>
      <c r="J182" s="182"/>
      <c r="K182" s="182"/>
      <c r="L182" s="182"/>
      <c r="M182" s="182"/>
      <c r="N182" s="182"/>
      <c r="O182" s="182"/>
      <c r="Q182" s="56">
        <f>Раздел2!G182</f>
        <v>0</v>
      </c>
      <c r="R182" s="99">
        <f>Раздел2!D182</f>
        <v>0</v>
      </c>
    </row>
    <row r="183" spans="2:18" ht="15.75" customHeight="1" x14ac:dyDescent="0.25">
      <c r="B183" s="130" t="s">
        <v>424</v>
      </c>
      <c r="C183" s="72" t="s">
        <v>433</v>
      </c>
      <c r="D183" s="361"/>
      <c r="E183" s="361"/>
      <c r="F183" s="361"/>
      <c r="G183" s="361"/>
      <c r="H183" s="361"/>
      <c r="I183" s="361"/>
      <c r="J183" s="182"/>
      <c r="K183" s="182"/>
      <c r="L183" s="182"/>
      <c r="M183" s="182"/>
      <c r="N183" s="182"/>
      <c r="O183" s="182"/>
      <c r="Q183" s="56">
        <f>Раздел2!G183</f>
        <v>0</v>
      </c>
      <c r="R183" s="99">
        <f>Раздел2!D183</f>
        <v>0</v>
      </c>
    </row>
    <row r="184" spans="2:18" ht="15.75" customHeight="1" x14ac:dyDescent="0.25">
      <c r="B184" s="130" t="s">
        <v>426</v>
      </c>
      <c r="C184" s="72" t="s">
        <v>435</v>
      </c>
      <c r="D184" s="361"/>
      <c r="E184" s="361"/>
      <c r="F184" s="361"/>
      <c r="G184" s="361"/>
      <c r="H184" s="361"/>
      <c r="I184" s="361"/>
      <c r="J184" s="182"/>
      <c r="K184" s="182"/>
      <c r="L184" s="182"/>
      <c r="M184" s="182"/>
      <c r="N184" s="182"/>
      <c r="O184" s="182"/>
      <c r="Q184" s="56">
        <f>Раздел2!G184</f>
        <v>0</v>
      </c>
      <c r="R184" s="99">
        <f>Раздел2!D184</f>
        <v>0</v>
      </c>
    </row>
    <row r="185" spans="2:18" ht="15.75" customHeight="1" x14ac:dyDescent="0.25">
      <c r="B185" s="130" t="s">
        <v>428</v>
      </c>
      <c r="C185" s="72" t="s">
        <v>437</v>
      </c>
      <c r="D185" s="361"/>
      <c r="E185" s="361"/>
      <c r="F185" s="361"/>
      <c r="G185" s="361"/>
      <c r="H185" s="361"/>
      <c r="I185" s="361"/>
      <c r="J185" s="182"/>
      <c r="K185" s="182"/>
      <c r="L185" s="182"/>
      <c r="M185" s="182"/>
      <c r="N185" s="182"/>
      <c r="O185" s="182"/>
      <c r="Q185" s="56">
        <f>Раздел2!G185</f>
        <v>0</v>
      </c>
      <c r="R185" s="99">
        <f>Раздел2!D185</f>
        <v>0</v>
      </c>
    </row>
    <row r="186" spans="2:18" x14ac:dyDescent="0.25">
      <c r="B186" s="79" t="s">
        <v>430</v>
      </c>
      <c r="C186" s="72" t="s">
        <v>439</v>
      </c>
      <c r="D186" s="361"/>
      <c r="E186" s="361"/>
      <c r="F186" s="361"/>
      <c r="G186" s="361"/>
      <c r="H186" s="361"/>
      <c r="I186" s="361"/>
      <c r="J186" s="182"/>
      <c r="K186" s="182"/>
      <c r="L186" s="182"/>
      <c r="M186" s="182"/>
      <c r="N186" s="182"/>
      <c r="O186" s="182"/>
      <c r="Q186" s="56">
        <f>Раздел2!G186</f>
        <v>0</v>
      </c>
      <c r="R186" s="99">
        <f>Раздел2!D186</f>
        <v>0</v>
      </c>
    </row>
    <row r="187" spans="2:18" ht="15.75" customHeight="1" x14ac:dyDescent="0.25">
      <c r="B187" s="79" t="s">
        <v>432</v>
      </c>
      <c r="C187" s="72" t="s">
        <v>441</v>
      </c>
      <c r="D187" s="361"/>
      <c r="E187" s="361"/>
      <c r="F187" s="361"/>
      <c r="G187" s="361"/>
      <c r="H187" s="361"/>
      <c r="I187" s="361"/>
      <c r="J187" s="182"/>
      <c r="K187" s="182"/>
      <c r="L187" s="182"/>
      <c r="M187" s="182"/>
      <c r="N187" s="182"/>
      <c r="O187" s="182"/>
      <c r="Q187" s="56">
        <f>Раздел2!G187</f>
        <v>0</v>
      </c>
      <c r="R187" s="99">
        <f>Раздел2!D187</f>
        <v>0</v>
      </c>
    </row>
    <row r="188" spans="2:18" ht="15.75" customHeight="1" x14ac:dyDescent="0.25">
      <c r="B188" s="79" t="s">
        <v>434</v>
      </c>
      <c r="C188" s="72" t="s">
        <v>443</v>
      </c>
      <c r="D188" s="361"/>
      <c r="E188" s="361"/>
      <c r="F188" s="361"/>
      <c r="G188" s="361"/>
      <c r="H188" s="361"/>
      <c r="I188" s="361"/>
      <c r="J188" s="182"/>
      <c r="K188" s="182"/>
      <c r="L188" s="182"/>
      <c r="M188" s="182"/>
      <c r="N188" s="182"/>
      <c r="O188" s="182"/>
      <c r="Q188" s="56">
        <f>Раздел2!G188</f>
        <v>0</v>
      </c>
      <c r="R188" s="99">
        <f>Раздел2!D188</f>
        <v>0</v>
      </c>
    </row>
    <row r="189" spans="2:18" ht="15.75" customHeight="1" x14ac:dyDescent="0.25">
      <c r="B189" s="79" t="s">
        <v>436</v>
      </c>
      <c r="C189" s="72" t="s">
        <v>445</v>
      </c>
      <c r="D189" s="189">
        <f>SUM(D190:D194)</f>
        <v>0</v>
      </c>
      <c r="E189" s="189">
        <f t="shared" ref="E189:O189" si="15">SUM(E190:E194)</f>
        <v>0</v>
      </c>
      <c r="F189" s="189">
        <f t="shared" si="15"/>
        <v>0</v>
      </c>
      <c r="G189" s="189">
        <f t="shared" si="15"/>
        <v>0</v>
      </c>
      <c r="H189" s="189">
        <f t="shared" si="15"/>
        <v>0</v>
      </c>
      <c r="I189" s="189">
        <f t="shared" si="15"/>
        <v>0</v>
      </c>
      <c r="J189" s="189">
        <f t="shared" si="15"/>
        <v>0</v>
      </c>
      <c r="K189" s="189">
        <f t="shared" si="15"/>
        <v>0</v>
      </c>
      <c r="L189" s="189">
        <f t="shared" si="15"/>
        <v>0</v>
      </c>
      <c r="M189" s="189">
        <f t="shared" si="15"/>
        <v>0</v>
      </c>
      <c r="N189" s="189">
        <f t="shared" si="15"/>
        <v>0</v>
      </c>
      <c r="O189" s="189">
        <f t="shared" si="15"/>
        <v>0</v>
      </c>
      <c r="Q189" s="56">
        <f>Раздел2!G189</f>
        <v>0</v>
      </c>
      <c r="R189" s="99">
        <f>Раздел2!D189</f>
        <v>0</v>
      </c>
    </row>
    <row r="190" spans="2:18" ht="21" x14ac:dyDescent="0.25">
      <c r="B190" s="78" t="s">
        <v>438</v>
      </c>
      <c r="C190" s="72" t="s">
        <v>447</v>
      </c>
      <c r="D190" s="193"/>
      <c r="E190" s="193"/>
      <c r="F190" s="193"/>
      <c r="G190" s="193"/>
      <c r="H190" s="193"/>
      <c r="I190" s="193"/>
      <c r="J190" s="192"/>
      <c r="K190" s="192"/>
      <c r="L190" s="192"/>
      <c r="M190" s="192"/>
      <c r="N190" s="192"/>
      <c r="O190" s="192"/>
      <c r="Q190" s="56">
        <f>Раздел2!G190</f>
        <v>0</v>
      </c>
      <c r="R190" s="99">
        <f>Раздел2!D190</f>
        <v>0</v>
      </c>
    </row>
    <row r="191" spans="2:18" ht="15.75" customHeight="1" x14ac:dyDescent="0.25">
      <c r="B191" s="78" t="s">
        <v>440</v>
      </c>
      <c r="C191" s="72" t="s">
        <v>449</v>
      </c>
      <c r="D191" s="361"/>
      <c r="E191" s="361"/>
      <c r="F191" s="361"/>
      <c r="G191" s="361"/>
      <c r="H191" s="361"/>
      <c r="I191" s="361"/>
      <c r="J191" s="182"/>
      <c r="K191" s="182"/>
      <c r="L191" s="182"/>
      <c r="M191" s="182"/>
      <c r="N191" s="182"/>
      <c r="O191" s="182"/>
      <c r="Q191" s="56">
        <f>Раздел2!G191</f>
        <v>0</v>
      </c>
      <c r="R191" s="99">
        <f>Раздел2!D191</f>
        <v>0</v>
      </c>
    </row>
    <row r="192" spans="2:18" ht="15.75" customHeight="1" x14ac:dyDescent="0.25">
      <c r="B192" s="78" t="s">
        <v>442</v>
      </c>
      <c r="C192" s="72" t="s">
        <v>451</v>
      </c>
      <c r="D192" s="361"/>
      <c r="E192" s="361"/>
      <c r="F192" s="361"/>
      <c r="G192" s="361"/>
      <c r="H192" s="361"/>
      <c r="I192" s="361"/>
      <c r="J192" s="182"/>
      <c r="K192" s="182"/>
      <c r="L192" s="182"/>
      <c r="M192" s="182"/>
      <c r="N192" s="182"/>
      <c r="O192" s="182"/>
      <c r="Q192" s="56">
        <f>Раздел2!G192</f>
        <v>0</v>
      </c>
      <c r="R192" s="99">
        <f>Раздел2!D192</f>
        <v>0</v>
      </c>
    </row>
    <row r="193" spans="2:18" ht="15" customHeight="1" x14ac:dyDescent="0.25">
      <c r="B193" s="131" t="s">
        <v>444</v>
      </c>
      <c r="C193" s="72" t="s">
        <v>453</v>
      </c>
      <c r="D193" s="361"/>
      <c r="E193" s="361"/>
      <c r="F193" s="361"/>
      <c r="G193" s="361"/>
      <c r="H193" s="361"/>
      <c r="I193" s="361"/>
      <c r="J193" s="182"/>
      <c r="K193" s="182"/>
      <c r="L193" s="182"/>
      <c r="M193" s="182"/>
      <c r="N193" s="182"/>
      <c r="O193" s="182"/>
      <c r="Q193" s="56">
        <f>Раздел2!G193</f>
        <v>0</v>
      </c>
      <c r="R193" s="99">
        <f>Раздел2!D193</f>
        <v>0</v>
      </c>
    </row>
    <row r="194" spans="2:18" ht="15.75" customHeight="1" x14ac:dyDescent="0.25">
      <c r="B194" s="131" t="s">
        <v>446</v>
      </c>
      <c r="C194" s="72" t="s">
        <v>456</v>
      </c>
      <c r="D194" s="361"/>
      <c r="E194" s="361"/>
      <c r="F194" s="361"/>
      <c r="G194" s="361"/>
      <c r="H194" s="361"/>
      <c r="I194" s="361"/>
      <c r="J194" s="182"/>
      <c r="K194" s="182"/>
      <c r="L194" s="182"/>
      <c r="M194" s="182"/>
      <c r="N194" s="182"/>
      <c r="O194" s="182"/>
      <c r="Q194" s="56">
        <f>Раздел2!G194</f>
        <v>0</v>
      </c>
      <c r="R194" s="99">
        <f>Раздел2!D194</f>
        <v>0</v>
      </c>
    </row>
    <row r="195" spans="2:18" ht="15.75" customHeight="1" x14ac:dyDescent="0.25">
      <c r="B195" s="130" t="s">
        <v>448</v>
      </c>
      <c r="C195" s="72" t="s">
        <v>458</v>
      </c>
      <c r="D195" s="361"/>
      <c r="E195" s="361"/>
      <c r="F195" s="361"/>
      <c r="G195" s="361"/>
      <c r="H195" s="361"/>
      <c r="I195" s="361"/>
      <c r="J195" s="182"/>
      <c r="K195" s="182"/>
      <c r="L195" s="182"/>
      <c r="M195" s="182"/>
      <c r="N195" s="182"/>
      <c r="O195" s="182"/>
      <c r="Q195" s="56">
        <f>Раздел2!G195</f>
        <v>0</v>
      </c>
      <c r="R195" s="99">
        <f>Раздел2!D195</f>
        <v>0</v>
      </c>
    </row>
    <row r="196" spans="2:18" ht="15.75" customHeight="1" x14ac:dyDescent="0.25">
      <c r="B196" s="130" t="s">
        <v>450</v>
      </c>
      <c r="C196" s="72" t="s">
        <v>460</v>
      </c>
      <c r="D196" s="361"/>
      <c r="E196" s="361"/>
      <c r="F196" s="361"/>
      <c r="G196" s="361"/>
      <c r="H196" s="361"/>
      <c r="I196" s="361"/>
      <c r="J196" s="182"/>
      <c r="K196" s="182"/>
      <c r="L196" s="182"/>
      <c r="M196" s="182"/>
      <c r="N196" s="182"/>
      <c r="O196" s="182"/>
      <c r="Q196" s="56">
        <f>Раздел2!G196</f>
        <v>0</v>
      </c>
      <c r="R196" s="99">
        <f>Раздел2!D196</f>
        <v>0</v>
      </c>
    </row>
    <row r="197" spans="2:18" ht="15.75" customHeight="1" x14ac:dyDescent="0.25">
      <c r="B197" s="79" t="s">
        <v>452</v>
      </c>
      <c r="C197" s="72" t="s">
        <v>462</v>
      </c>
      <c r="D197" s="361"/>
      <c r="E197" s="361"/>
      <c r="F197" s="361"/>
      <c r="G197" s="361"/>
      <c r="H197" s="361"/>
      <c r="I197" s="361"/>
      <c r="J197" s="182"/>
      <c r="K197" s="182"/>
      <c r="L197" s="182"/>
      <c r="M197" s="182"/>
      <c r="N197" s="182"/>
      <c r="O197" s="182"/>
      <c r="Q197" s="56">
        <f>Раздел2!G197</f>
        <v>0</v>
      </c>
      <c r="R197" s="99">
        <f>Раздел2!D197</f>
        <v>0</v>
      </c>
    </row>
    <row r="198" spans="2:18" x14ac:dyDescent="0.25">
      <c r="B198" s="130" t="s">
        <v>454</v>
      </c>
      <c r="C198" s="72" t="s">
        <v>464</v>
      </c>
      <c r="D198" s="361"/>
      <c r="E198" s="361"/>
      <c r="F198" s="361"/>
      <c r="G198" s="361"/>
      <c r="H198" s="361"/>
      <c r="I198" s="361"/>
      <c r="J198" s="182"/>
      <c r="K198" s="182"/>
      <c r="L198" s="182"/>
      <c r="M198" s="182"/>
      <c r="N198" s="182"/>
      <c r="O198" s="182"/>
      <c r="Q198" s="56">
        <f>Раздел2!G198</f>
        <v>0</v>
      </c>
      <c r="R198" s="99">
        <f>Раздел2!D198</f>
        <v>0</v>
      </c>
    </row>
    <row r="199" spans="2:18" ht="15.75" customHeight="1" x14ac:dyDescent="0.25">
      <c r="B199" s="130" t="s">
        <v>455</v>
      </c>
      <c r="C199" s="72" t="s">
        <v>466</v>
      </c>
      <c r="D199" s="361"/>
      <c r="E199" s="361"/>
      <c r="F199" s="361"/>
      <c r="G199" s="361"/>
      <c r="H199" s="361"/>
      <c r="I199" s="361"/>
      <c r="J199" s="182"/>
      <c r="K199" s="182"/>
      <c r="L199" s="182"/>
      <c r="M199" s="182"/>
      <c r="N199" s="182"/>
      <c r="O199" s="182"/>
      <c r="Q199" s="56">
        <f>Раздел2!G199</f>
        <v>0</v>
      </c>
      <c r="R199" s="99">
        <f>Раздел2!D199</f>
        <v>0</v>
      </c>
    </row>
    <row r="200" spans="2:18" ht="15.75" customHeight="1" x14ac:dyDescent="0.25">
      <c r="B200" s="130" t="s">
        <v>457</v>
      </c>
      <c r="C200" s="72" t="s">
        <v>468</v>
      </c>
      <c r="D200" s="361"/>
      <c r="E200" s="361"/>
      <c r="F200" s="361"/>
      <c r="G200" s="361"/>
      <c r="H200" s="361"/>
      <c r="I200" s="361"/>
      <c r="J200" s="182"/>
      <c r="K200" s="182"/>
      <c r="L200" s="182"/>
      <c r="M200" s="182"/>
      <c r="N200" s="182"/>
      <c r="O200" s="182"/>
      <c r="Q200" s="56">
        <f>Раздел2!G200</f>
        <v>0</v>
      </c>
      <c r="R200" s="99">
        <f>Раздел2!D200</f>
        <v>0</v>
      </c>
    </row>
    <row r="201" spans="2:18" ht="15.75" customHeight="1" x14ac:dyDescent="0.25">
      <c r="B201" s="130" t="s">
        <v>459</v>
      </c>
      <c r="C201" s="72" t="s">
        <v>470</v>
      </c>
      <c r="D201" s="361"/>
      <c r="E201" s="361"/>
      <c r="F201" s="361"/>
      <c r="G201" s="361"/>
      <c r="H201" s="361"/>
      <c r="I201" s="361"/>
      <c r="J201" s="182"/>
      <c r="K201" s="182"/>
      <c r="L201" s="182"/>
      <c r="M201" s="182"/>
      <c r="N201" s="182"/>
      <c r="O201" s="182"/>
      <c r="Q201" s="56">
        <f>Раздел2!G201</f>
        <v>0</v>
      </c>
      <c r="R201" s="99">
        <f>Раздел2!D201</f>
        <v>0</v>
      </c>
    </row>
    <row r="202" spans="2:18" ht="15.75" customHeight="1" x14ac:dyDescent="0.25">
      <c r="B202" s="130" t="s">
        <v>461</v>
      </c>
      <c r="C202" s="72" t="s">
        <v>472</v>
      </c>
      <c r="D202" s="189">
        <f>SUM(D203:D206)</f>
        <v>0</v>
      </c>
      <c r="E202" s="189">
        <f t="shared" ref="E202:O202" si="16">SUM(E203:E206)</f>
        <v>0</v>
      </c>
      <c r="F202" s="189">
        <f t="shared" si="16"/>
        <v>0</v>
      </c>
      <c r="G202" s="189">
        <f t="shared" si="16"/>
        <v>0</v>
      </c>
      <c r="H202" s="189">
        <f t="shared" si="16"/>
        <v>0</v>
      </c>
      <c r="I202" s="189">
        <f t="shared" si="16"/>
        <v>0</v>
      </c>
      <c r="J202" s="189">
        <f t="shared" si="16"/>
        <v>0</v>
      </c>
      <c r="K202" s="189">
        <f t="shared" si="16"/>
        <v>0</v>
      </c>
      <c r="L202" s="189">
        <f t="shared" si="16"/>
        <v>0</v>
      </c>
      <c r="M202" s="189">
        <f t="shared" si="16"/>
        <v>0</v>
      </c>
      <c r="N202" s="189">
        <f t="shared" si="16"/>
        <v>0</v>
      </c>
      <c r="O202" s="189">
        <f t="shared" si="16"/>
        <v>0</v>
      </c>
      <c r="Q202" s="56">
        <f>Раздел2!G202</f>
        <v>0</v>
      </c>
      <c r="R202" s="99">
        <f>Раздел2!D202</f>
        <v>0</v>
      </c>
    </row>
    <row r="203" spans="2:18" ht="21" x14ac:dyDescent="0.25">
      <c r="B203" s="131" t="s">
        <v>463</v>
      </c>
      <c r="C203" s="72" t="s">
        <v>474</v>
      </c>
      <c r="D203" s="193"/>
      <c r="E203" s="193"/>
      <c r="F203" s="193"/>
      <c r="G203" s="193"/>
      <c r="H203" s="193"/>
      <c r="I203" s="193"/>
      <c r="J203" s="192"/>
      <c r="K203" s="192"/>
      <c r="L203" s="192"/>
      <c r="M203" s="192"/>
      <c r="N203" s="192"/>
      <c r="O203" s="192"/>
      <c r="Q203" s="56">
        <f>Раздел2!G203</f>
        <v>0</v>
      </c>
      <c r="R203" s="99">
        <f>Раздел2!D203</f>
        <v>0</v>
      </c>
    </row>
    <row r="204" spans="2:18" ht="15.75" customHeight="1" x14ac:dyDescent="0.25">
      <c r="B204" s="131" t="s">
        <v>465</v>
      </c>
      <c r="C204" s="72" t="s">
        <v>476</v>
      </c>
      <c r="D204" s="361"/>
      <c r="E204" s="361"/>
      <c r="F204" s="361"/>
      <c r="G204" s="361"/>
      <c r="H204" s="361"/>
      <c r="I204" s="361"/>
      <c r="J204" s="182"/>
      <c r="K204" s="182"/>
      <c r="L204" s="182"/>
      <c r="M204" s="182"/>
      <c r="N204" s="182"/>
      <c r="O204" s="182"/>
      <c r="Q204" s="56">
        <f>Раздел2!G204</f>
        <v>0</v>
      </c>
      <c r="R204" s="99">
        <f>Раздел2!D204</f>
        <v>0</v>
      </c>
    </row>
    <row r="205" spans="2:18" x14ac:dyDescent="0.25">
      <c r="B205" s="131" t="s">
        <v>467</v>
      </c>
      <c r="C205" s="72" t="s">
        <v>478</v>
      </c>
      <c r="D205" s="361"/>
      <c r="E205" s="361"/>
      <c r="F205" s="361"/>
      <c r="G205" s="361"/>
      <c r="H205" s="361"/>
      <c r="I205" s="361"/>
      <c r="J205" s="182"/>
      <c r="K205" s="182"/>
      <c r="L205" s="182"/>
      <c r="M205" s="182"/>
      <c r="N205" s="182"/>
      <c r="O205" s="182"/>
      <c r="Q205" s="56">
        <f>Раздел2!G205</f>
        <v>0</v>
      </c>
      <c r="R205" s="99">
        <f>Раздел2!D205</f>
        <v>0</v>
      </c>
    </row>
    <row r="206" spans="2:18" ht="15.75" customHeight="1" x14ac:dyDescent="0.25">
      <c r="B206" s="131" t="s">
        <v>469</v>
      </c>
      <c r="C206" s="72" t="s">
        <v>480</v>
      </c>
      <c r="D206" s="361"/>
      <c r="E206" s="361"/>
      <c r="F206" s="361"/>
      <c r="G206" s="361"/>
      <c r="H206" s="361"/>
      <c r="I206" s="361"/>
      <c r="J206" s="182"/>
      <c r="K206" s="182"/>
      <c r="L206" s="182"/>
      <c r="M206" s="182"/>
      <c r="N206" s="182"/>
      <c r="O206" s="182"/>
      <c r="Q206" s="56">
        <f>Раздел2!G206</f>
        <v>0</v>
      </c>
      <c r="R206" s="99">
        <f>Раздел2!D206</f>
        <v>0</v>
      </c>
    </row>
    <row r="207" spans="2:18" ht="15.75" customHeight="1" x14ac:dyDescent="0.25">
      <c r="B207" s="130" t="s">
        <v>471</v>
      </c>
      <c r="C207" s="72" t="s">
        <v>482</v>
      </c>
      <c r="D207" s="361"/>
      <c r="E207" s="361"/>
      <c r="F207" s="361"/>
      <c r="G207" s="361"/>
      <c r="H207" s="361"/>
      <c r="I207" s="361"/>
      <c r="J207" s="182"/>
      <c r="K207" s="182"/>
      <c r="L207" s="182"/>
      <c r="M207" s="182"/>
      <c r="N207" s="182"/>
      <c r="O207" s="182"/>
      <c r="Q207" s="56">
        <f>Раздел2!G207</f>
        <v>0</v>
      </c>
      <c r="R207" s="99">
        <f>Раздел2!D207</f>
        <v>0</v>
      </c>
    </row>
    <row r="208" spans="2:18" ht="15.75" customHeight="1" x14ac:dyDescent="0.25">
      <c r="B208" s="130" t="s">
        <v>473</v>
      </c>
      <c r="C208" s="72" t="s">
        <v>484</v>
      </c>
      <c r="D208" s="361"/>
      <c r="E208" s="361"/>
      <c r="F208" s="361"/>
      <c r="G208" s="361"/>
      <c r="H208" s="361"/>
      <c r="I208" s="361"/>
      <c r="J208" s="182"/>
      <c r="K208" s="182"/>
      <c r="L208" s="182"/>
      <c r="M208" s="182"/>
      <c r="N208" s="182"/>
      <c r="O208" s="182"/>
      <c r="Q208" s="56">
        <f>Раздел2!G208</f>
        <v>0</v>
      </c>
      <c r="R208" s="99">
        <f>Раздел2!D208</f>
        <v>0</v>
      </c>
    </row>
    <row r="209" spans="2:18" ht="15.75" customHeight="1" x14ac:dyDescent="0.25">
      <c r="B209" s="130" t="s">
        <v>475</v>
      </c>
      <c r="C209" s="72" t="s">
        <v>486</v>
      </c>
      <c r="D209" s="189">
        <f>SUM(D210:D212)</f>
        <v>0</v>
      </c>
      <c r="E209" s="189">
        <f t="shared" ref="E209:O209" si="17">SUM(E210:E212)</f>
        <v>0</v>
      </c>
      <c r="F209" s="189">
        <f t="shared" si="17"/>
        <v>0</v>
      </c>
      <c r="G209" s="189">
        <f t="shared" si="17"/>
        <v>0</v>
      </c>
      <c r="H209" s="189">
        <f t="shared" si="17"/>
        <v>0</v>
      </c>
      <c r="I209" s="189">
        <f t="shared" si="17"/>
        <v>0</v>
      </c>
      <c r="J209" s="189">
        <f t="shared" si="17"/>
        <v>0</v>
      </c>
      <c r="K209" s="189">
        <f t="shared" si="17"/>
        <v>0</v>
      </c>
      <c r="L209" s="189">
        <f t="shared" si="17"/>
        <v>0</v>
      </c>
      <c r="M209" s="189">
        <f t="shared" si="17"/>
        <v>0</v>
      </c>
      <c r="N209" s="189">
        <f t="shared" si="17"/>
        <v>0</v>
      </c>
      <c r="O209" s="189">
        <f t="shared" si="17"/>
        <v>0</v>
      </c>
      <c r="Q209" s="56">
        <f>Раздел2!G209</f>
        <v>0</v>
      </c>
      <c r="R209" s="99">
        <f>Раздел2!D209</f>
        <v>0</v>
      </c>
    </row>
    <row r="210" spans="2:18" ht="21" x14ac:dyDescent="0.25">
      <c r="B210" s="131" t="s">
        <v>477</v>
      </c>
      <c r="C210" s="72" t="s">
        <v>488</v>
      </c>
      <c r="D210" s="193"/>
      <c r="E210" s="193"/>
      <c r="F210" s="193"/>
      <c r="G210" s="193"/>
      <c r="H210" s="193"/>
      <c r="I210" s="193"/>
      <c r="J210" s="192"/>
      <c r="K210" s="192"/>
      <c r="L210" s="192"/>
      <c r="M210" s="192"/>
      <c r="N210" s="192"/>
      <c r="O210" s="192"/>
      <c r="Q210" s="56">
        <f>Раздел2!G210</f>
        <v>0</v>
      </c>
      <c r="R210" s="99">
        <f>Раздел2!D210</f>
        <v>0</v>
      </c>
    </row>
    <row r="211" spans="2:18" ht="15.75" customHeight="1" x14ac:dyDescent="0.25">
      <c r="B211" s="130" t="s">
        <v>479</v>
      </c>
      <c r="C211" s="72" t="s">
        <v>490</v>
      </c>
      <c r="D211" s="361"/>
      <c r="E211" s="361"/>
      <c r="F211" s="361"/>
      <c r="G211" s="361"/>
      <c r="H211" s="361"/>
      <c r="I211" s="361"/>
      <c r="J211" s="182"/>
      <c r="K211" s="182"/>
      <c r="L211" s="182"/>
      <c r="M211" s="182"/>
      <c r="N211" s="182"/>
      <c r="O211" s="182"/>
      <c r="Q211" s="56">
        <f>Раздел2!G211</f>
        <v>0</v>
      </c>
      <c r="R211" s="99">
        <f>Раздел2!D211</f>
        <v>0</v>
      </c>
    </row>
    <row r="212" spans="2:18" ht="15.75" customHeight="1" x14ac:dyDescent="0.25">
      <c r="B212" s="130" t="s">
        <v>481</v>
      </c>
      <c r="C212" s="72" t="s">
        <v>492</v>
      </c>
      <c r="D212" s="361"/>
      <c r="E212" s="361"/>
      <c r="F212" s="361"/>
      <c r="G212" s="361"/>
      <c r="H212" s="361"/>
      <c r="I212" s="361"/>
      <c r="J212" s="182"/>
      <c r="K212" s="182"/>
      <c r="L212" s="182"/>
      <c r="M212" s="182"/>
      <c r="N212" s="182"/>
      <c r="O212" s="182"/>
      <c r="Q212" s="56">
        <f>Раздел2!G212</f>
        <v>0</v>
      </c>
      <c r="R212" s="99">
        <f>Раздел2!D212</f>
        <v>0</v>
      </c>
    </row>
    <row r="213" spans="2:18" ht="15.75" customHeight="1" x14ac:dyDescent="0.25">
      <c r="B213" s="130" t="s">
        <v>483</v>
      </c>
      <c r="C213" s="72" t="s">
        <v>494</v>
      </c>
      <c r="D213" s="361"/>
      <c r="E213" s="361"/>
      <c r="F213" s="361"/>
      <c r="G213" s="361"/>
      <c r="H213" s="361"/>
      <c r="I213" s="361"/>
      <c r="J213" s="182"/>
      <c r="K213" s="182"/>
      <c r="L213" s="182"/>
      <c r="M213" s="182"/>
      <c r="N213" s="182"/>
      <c r="O213" s="182"/>
      <c r="Q213" s="56">
        <f>Раздел2!G213</f>
        <v>0</v>
      </c>
      <c r="R213" s="99">
        <f>Раздел2!D213</f>
        <v>0</v>
      </c>
    </row>
    <row r="214" spans="2:18" ht="15.75" customHeight="1" x14ac:dyDescent="0.25">
      <c r="B214" s="130" t="s">
        <v>485</v>
      </c>
      <c r="C214" s="72" t="s">
        <v>496</v>
      </c>
      <c r="D214" s="361"/>
      <c r="E214" s="361"/>
      <c r="F214" s="361"/>
      <c r="G214" s="361"/>
      <c r="H214" s="361"/>
      <c r="I214" s="361"/>
      <c r="J214" s="182"/>
      <c r="K214" s="182"/>
      <c r="L214" s="182"/>
      <c r="M214" s="182"/>
      <c r="N214" s="182"/>
      <c r="O214" s="182"/>
      <c r="Q214" s="56">
        <f>Раздел2!G214</f>
        <v>0</v>
      </c>
      <c r="R214" s="99">
        <f>Раздел2!D214</f>
        <v>0</v>
      </c>
    </row>
    <row r="215" spans="2:18" ht="15.75" customHeight="1" x14ac:dyDescent="0.25">
      <c r="B215" s="130" t="s">
        <v>487</v>
      </c>
      <c r="C215" s="72" t="s">
        <v>497</v>
      </c>
      <c r="D215" s="361"/>
      <c r="E215" s="361"/>
      <c r="F215" s="361"/>
      <c r="G215" s="361"/>
      <c r="H215" s="361"/>
      <c r="I215" s="361"/>
      <c r="J215" s="182"/>
      <c r="K215" s="182"/>
      <c r="L215" s="182"/>
      <c r="M215" s="182"/>
      <c r="N215" s="182"/>
      <c r="O215" s="182"/>
      <c r="Q215" s="56">
        <f>Раздел2!G215</f>
        <v>0</v>
      </c>
      <c r="R215" s="99">
        <f>Раздел2!D215</f>
        <v>0</v>
      </c>
    </row>
    <row r="216" spans="2:18" x14ac:dyDescent="0.25">
      <c r="B216" s="130" t="s">
        <v>489</v>
      </c>
      <c r="C216" s="72" t="s">
        <v>498</v>
      </c>
      <c r="D216" s="361"/>
      <c r="E216" s="361"/>
      <c r="F216" s="361"/>
      <c r="G216" s="361"/>
      <c r="H216" s="361"/>
      <c r="I216" s="361"/>
      <c r="J216" s="182"/>
      <c r="K216" s="182"/>
      <c r="L216" s="182"/>
      <c r="M216" s="182"/>
      <c r="N216" s="182"/>
      <c r="O216" s="182"/>
      <c r="Q216" s="56">
        <f>Раздел2!G216</f>
        <v>0</v>
      </c>
      <c r="R216" s="99">
        <f>Раздел2!D216</f>
        <v>0</v>
      </c>
    </row>
    <row r="217" spans="2:18" ht="15.75" customHeight="1" x14ac:dyDescent="0.25">
      <c r="B217" s="79" t="s">
        <v>491</v>
      </c>
      <c r="C217" s="72" t="s">
        <v>610</v>
      </c>
      <c r="D217" s="361"/>
      <c r="E217" s="361"/>
      <c r="F217" s="361"/>
      <c r="G217" s="361"/>
      <c r="H217" s="361"/>
      <c r="I217" s="361"/>
      <c r="J217" s="182"/>
      <c r="K217" s="182"/>
      <c r="L217" s="182"/>
      <c r="M217" s="182"/>
      <c r="N217" s="182"/>
      <c r="O217" s="182"/>
      <c r="Q217" s="56">
        <f>Раздел2!G217</f>
        <v>0</v>
      </c>
      <c r="R217" s="99">
        <f>Раздел2!D217</f>
        <v>0</v>
      </c>
    </row>
    <row r="218" spans="2:18" ht="15.75" customHeight="1" x14ac:dyDescent="0.25">
      <c r="B218" s="79" t="s">
        <v>493</v>
      </c>
      <c r="C218" s="72" t="s">
        <v>501</v>
      </c>
      <c r="D218" s="361"/>
      <c r="E218" s="361"/>
      <c r="F218" s="361"/>
      <c r="G218" s="361"/>
      <c r="H218" s="361"/>
      <c r="I218" s="361"/>
      <c r="J218" s="182"/>
      <c r="K218" s="182"/>
      <c r="L218" s="182"/>
      <c r="M218" s="182"/>
      <c r="N218" s="182"/>
      <c r="O218" s="182"/>
      <c r="Q218" s="56">
        <f>Раздел2!G218</f>
        <v>0</v>
      </c>
      <c r="R218" s="99">
        <f>Раздел2!D218</f>
        <v>0</v>
      </c>
    </row>
    <row r="219" spans="2:18" ht="15.75" customHeight="1" x14ac:dyDescent="0.25">
      <c r="B219" s="79" t="s">
        <v>495</v>
      </c>
      <c r="C219" s="72" t="s">
        <v>503</v>
      </c>
      <c r="D219" s="361"/>
      <c r="E219" s="361"/>
      <c r="F219" s="361"/>
      <c r="G219" s="361"/>
      <c r="H219" s="361"/>
      <c r="I219" s="361"/>
      <c r="J219" s="182"/>
      <c r="K219" s="182"/>
      <c r="L219" s="182"/>
      <c r="M219" s="182"/>
      <c r="N219" s="182"/>
      <c r="O219" s="182"/>
      <c r="Q219" s="56">
        <f>Раздел2!G219</f>
        <v>0</v>
      </c>
      <c r="R219" s="99">
        <f>Раздел2!D219</f>
        <v>0</v>
      </c>
    </row>
    <row r="220" spans="2:18" ht="15.75" customHeight="1" x14ac:dyDescent="0.25">
      <c r="B220" s="130" t="s">
        <v>771</v>
      </c>
      <c r="C220" s="72" t="s">
        <v>505</v>
      </c>
      <c r="D220" s="361"/>
      <c r="E220" s="361"/>
      <c r="F220" s="361"/>
      <c r="G220" s="361"/>
      <c r="H220" s="361"/>
      <c r="I220" s="361"/>
      <c r="J220" s="182"/>
      <c r="K220" s="182"/>
      <c r="L220" s="182"/>
      <c r="M220" s="182"/>
      <c r="N220" s="182"/>
      <c r="O220" s="182"/>
      <c r="Q220" s="56">
        <f>Раздел2!G220</f>
        <v>0</v>
      </c>
      <c r="R220" s="99">
        <f>Раздел2!D220</f>
        <v>0</v>
      </c>
    </row>
    <row r="221" spans="2:18" ht="15.75" customHeight="1" x14ac:dyDescent="0.25">
      <c r="B221" s="265" t="s">
        <v>499</v>
      </c>
      <c r="C221" s="72" t="s">
        <v>507</v>
      </c>
      <c r="D221" s="361"/>
      <c r="E221" s="361"/>
      <c r="F221" s="361"/>
      <c r="G221" s="361"/>
      <c r="H221" s="361"/>
      <c r="I221" s="361"/>
      <c r="J221" s="182"/>
      <c r="K221" s="182"/>
      <c r="L221" s="182"/>
      <c r="M221" s="182"/>
      <c r="N221" s="182"/>
      <c r="O221" s="182"/>
      <c r="Q221" s="56">
        <f>Раздел2!G221</f>
        <v>0</v>
      </c>
      <c r="R221" s="99">
        <f>Раздел2!D221</f>
        <v>0</v>
      </c>
    </row>
    <row r="222" spans="2:18" ht="15.75" customHeight="1" x14ac:dyDescent="0.25">
      <c r="B222" s="130" t="s">
        <v>500</v>
      </c>
      <c r="C222" s="72" t="s">
        <v>509</v>
      </c>
      <c r="D222" s="361"/>
      <c r="E222" s="361"/>
      <c r="F222" s="361"/>
      <c r="G222" s="361"/>
      <c r="H222" s="361"/>
      <c r="I222" s="361"/>
      <c r="J222" s="182"/>
      <c r="K222" s="182"/>
      <c r="L222" s="182"/>
      <c r="M222" s="182"/>
      <c r="N222" s="182"/>
      <c r="O222" s="182"/>
      <c r="Q222" s="56">
        <f>Раздел2!G222</f>
        <v>0</v>
      </c>
      <c r="R222" s="99">
        <f>Раздел2!D222</f>
        <v>0</v>
      </c>
    </row>
    <row r="223" spans="2:18" x14ac:dyDescent="0.25">
      <c r="B223" s="130" t="s">
        <v>770</v>
      </c>
      <c r="C223" s="72" t="s">
        <v>511</v>
      </c>
      <c r="D223" s="361"/>
      <c r="E223" s="361"/>
      <c r="F223" s="361"/>
      <c r="G223" s="361"/>
      <c r="H223" s="361"/>
      <c r="I223" s="361"/>
      <c r="J223" s="182"/>
      <c r="K223" s="182"/>
      <c r="L223" s="182"/>
      <c r="M223" s="182"/>
      <c r="N223" s="182"/>
      <c r="O223" s="182"/>
      <c r="Q223" s="56">
        <f>Раздел2!G223</f>
        <v>0</v>
      </c>
      <c r="R223" s="99">
        <f>Раздел2!D223</f>
        <v>0</v>
      </c>
    </row>
    <row r="224" spans="2:18" x14ac:dyDescent="0.25">
      <c r="B224" s="79" t="s">
        <v>502</v>
      </c>
      <c r="C224" s="72" t="s">
        <v>513</v>
      </c>
      <c r="D224" s="361"/>
      <c r="E224" s="361"/>
      <c r="F224" s="361"/>
      <c r="G224" s="361"/>
      <c r="H224" s="361"/>
      <c r="I224" s="361"/>
      <c r="J224" s="182"/>
      <c r="K224" s="182"/>
      <c r="L224" s="182"/>
      <c r="M224" s="182"/>
      <c r="N224" s="182"/>
      <c r="O224" s="182"/>
      <c r="Q224" s="56">
        <f>Раздел2!G224</f>
        <v>0</v>
      </c>
      <c r="R224" s="99">
        <f>Раздел2!D224</f>
        <v>0</v>
      </c>
    </row>
    <row r="225" spans="2:18" ht="15.75" customHeight="1" x14ac:dyDescent="0.25">
      <c r="B225" s="79" t="s">
        <v>504</v>
      </c>
      <c r="C225" s="72" t="s">
        <v>515</v>
      </c>
      <c r="D225" s="361"/>
      <c r="E225" s="361"/>
      <c r="F225" s="361"/>
      <c r="G225" s="361"/>
      <c r="H225" s="361"/>
      <c r="I225" s="361"/>
      <c r="J225" s="182"/>
      <c r="K225" s="182"/>
      <c r="L225" s="182"/>
      <c r="M225" s="182"/>
      <c r="N225" s="182"/>
      <c r="O225" s="182"/>
      <c r="Q225" s="56">
        <f>Раздел2!G225</f>
        <v>0</v>
      </c>
      <c r="R225" s="99">
        <f>Раздел2!D225</f>
        <v>0</v>
      </c>
    </row>
    <row r="226" spans="2:18" ht="15.75" customHeight="1" x14ac:dyDescent="0.25">
      <c r="B226" s="79" t="s">
        <v>506</v>
      </c>
      <c r="C226" s="72" t="s">
        <v>518</v>
      </c>
      <c r="D226" s="361"/>
      <c r="E226" s="361"/>
      <c r="F226" s="361"/>
      <c r="G226" s="361"/>
      <c r="H226" s="361"/>
      <c r="I226" s="361"/>
      <c r="J226" s="182"/>
      <c r="K226" s="182"/>
      <c r="L226" s="182"/>
      <c r="M226" s="182"/>
      <c r="N226" s="182"/>
      <c r="O226" s="182"/>
      <c r="Q226" s="56">
        <f>Раздел2!G226</f>
        <v>0</v>
      </c>
      <c r="R226" s="99">
        <f>Раздел2!D226</f>
        <v>0</v>
      </c>
    </row>
    <row r="227" spans="2:18" ht="15.75" customHeight="1" x14ac:dyDescent="0.25">
      <c r="B227" s="79" t="s">
        <v>508</v>
      </c>
      <c r="C227" s="72" t="s">
        <v>520</v>
      </c>
      <c r="D227" s="189">
        <f>SUM(D228:D231)</f>
        <v>0</v>
      </c>
      <c r="E227" s="189">
        <f t="shared" ref="E227:O227" si="18">SUM(E228:E231)</f>
        <v>0</v>
      </c>
      <c r="F227" s="189">
        <f t="shared" si="18"/>
        <v>0</v>
      </c>
      <c r="G227" s="189">
        <f t="shared" si="18"/>
        <v>0</v>
      </c>
      <c r="H227" s="189">
        <f t="shared" si="18"/>
        <v>0</v>
      </c>
      <c r="I227" s="189">
        <f t="shared" si="18"/>
        <v>0</v>
      </c>
      <c r="J227" s="189">
        <f t="shared" si="18"/>
        <v>0</v>
      </c>
      <c r="K227" s="189">
        <f t="shared" si="18"/>
        <v>0</v>
      </c>
      <c r="L227" s="189">
        <f t="shared" si="18"/>
        <v>0</v>
      </c>
      <c r="M227" s="189">
        <f t="shared" si="18"/>
        <v>0</v>
      </c>
      <c r="N227" s="189">
        <f t="shared" si="18"/>
        <v>0</v>
      </c>
      <c r="O227" s="189">
        <f t="shared" si="18"/>
        <v>0</v>
      </c>
      <c r="Q227" s="56">
        <f>Раздел2!G227</f>
        <v>0</v>
      </c>
      <c r="R227" s="99">
        <f>Раздел2!D227</f>
        <v>0</v>
      </c>
    </row>
    <row r="228" spans="2:18" ht="21" x14ac:dyDescent="0.25">
      <c r="B228" s="78" t="s">
        <v>510</v>
      </c>
      <c r="C228" s="72" t="s">
        <v>522</v>
      </c>
      <c r="D228" s="193"/>
      <c r="E228" s="193"/>
      <c r="F228" s="193"/>
      <c r="G228" s="193"/>
      <c r="H228" s="193"/>
      <c r="I228" s="193"/>
      <c r="J228" s="192"/>
      <c r="K228" s="192"/>
      <c r="L228" s="192"/>
      <c r="M228" s="192"/>
      <c r="N228" s="192"/>
      <c r="O228" s="192"/>
      <c r="Q228" s="56">
        <f>Раздел2!G228</f>
        <v>0</v>
      </c>
      <c r="R228" s="99">
        <f>Раздел2!D228</f>
        <v>0</v>
      </c>
    </row>
    <row r="229" spans="2:18" ht="15.75" customHeight="1" x14ac:dyDescent="0.25">
      <c r="B229" s="78" t="s">
        <v>512</v>
      </c>
      <c r="C229" s="72" t="s">
        <v>524</v>
      </c>
      <c r="D229" s="361"/>
      <c r="E229" s="361"/>
      <c r="F229" s="361"/>
      <c r="G229" s="361"/>
      <c r="H229" s="361"/>
      <c r="I229" s="361"/>
      <c r="J229" s="182"/>
      <c r="K229" s="182"/>
      <c r="L229" s="182"/>
      <c r="M229" s="182"/>
      <c r="N229" s="182"/>
      <c r="O229" s="182"/>
      <c r="Q229" s="56">
        <f>Раздел2!G229</f>
        <v>0</v>
      </c>
      <c r="R229" s="99">
        <f>Раздел2!D229</f>
        <v>0</v>
      </c>
    </row>
    <row r="230" spans="2:18" ht="15.75" customHeight="1" x14ac:dyDescent="0.25">
      <c r="B230" s="78" t="s">
        <v>514</v>
      </c>
      <c r="C230" s="72" t="s">
        <v>526</v>
      </c>
      <c r="D230" s="361"/>
      <c r="E230" s="361"/>
      <c r="F230" s="361"/>
      <c r="G230" s="361"/>
      <c r="H230" s="361"/>
      <c r="I230" s="361"/>
      <c r="J230" s="182"/>
      <c r="K230" s="182"/>
      <c r="L230" s="182"/>
      <c r="M230" s="182"/>
      <c r="N230" s="182"/>
      <c r="O230" s="182"/>
      <c r="Q230" s="56">
        <f>Раздел2!G230</f>
        <v>0</v>
      </c>
      <c r="R230" s="99">
        <f>Раздел2!D230</f>
        <v>0</v>
      </c>
    </row>
    <row r="231" spans="2:18" ht="15.75" customHeight="1" x14ac:dyDescent="0.25">
      <c r="B231" s="78" t="s">
        <v>517</v>
      </c>
      <c r="C231" s="72" t="s">
        <v>528</v>
      </c>
      <c r="D231" s="361"/>
      <c r="E231" s="361"/>
      <c r="F231" s="361"/>
      <c r="G231" s="361"/>
      <c r="H231" s="361"/>
      <c r="I231" s="361"/>
      <c r="J231" s="182"/>
      <c r="K231" s="182"/>
      <c r="L231" s="182"/>
      <c r="M231" s="182"/>
      <c r="N231" s="182"/>
      <c r="O231" s="182"/>
      <c r="Q231" s="56">
        <f>Раздел2!G231</f>
        <v>0</v>
      </c>
      <c r="R231" s="99">
        <f>Раздел2!D231</f>
        <v>0</v>
      </c>
    </row>
    <row r="232" spans="2:18" x14ac:dyDescent="0.25">
      <c r="B232" s="130" t="s">
        <v>519</v>
      </c>
      <c r="C232" s="72" t="s">
        <v>530</v>
      </c>
      <c r="D232" s="361"/>
      <c r="E232" s="361"/>
      <c r="F232" s="361"/>
      <c r="G232" s="361"/>
      <c r="H232" s="361"/>
      <c r="I232" s="361"/>
      <c r="J232" s="182"/>
      <c r="K232" s="182"/>
      <c r="L232" s="182"/>
      <c r="M232" s="182"/>
      <c r="N232" s="182"/>
      <c r="O232" s="182"/>
      <c r="Q232" s="56">
        <f>Раздел2!G232</f>
        <v>0</v>
      </c>
      <c r="R232" s="99">
        <f>Раздел2!D232</f>
        <v>0</v>
      </c>
    </row>
    <row r="233" spans="2:18" x14ac:dyDescent="0.25">
      <c r="B233" s="130" t="s">
        <v>521</v>
      </c>
      <c r="C233" s="72" t="s">
        <v>532</v>
      </c>
      <c r="D233" s="361"/>
      <c r="E233" s="361"/>
      <c r="F233" s="361"/>
      <c r="G233" s="361"/>
      <c r="H233" s="361"/>
      <c r="I233" s="361"/>
      <c r="J233" s="182"/>
      <c r="K233" s="182"/>
      <c r="L233" s="182"/>
      <c r="M233" s="182"/>
      <c r="N233" s="182"/>
      <c r="O233" s="182"/>
      <c r="Q233" s="56">
        <f>Раздел2!G233</f>
        <v>0</v>
      </c>
      <c r="R233" s="99">
        <f>Раздел2!D233</f>
        <v>0</v>
      </c>
    </row>
    <row r="234" spans="2:18" x14ac:dyDescent="0.25">
      <c r="B234" s="130" t="s">
        <v>523</v>
      </c>
      <c r="C234" s="72" t="s">
        <v>534</v>
      </c>
      <c r="D234" s="361"/>
      <c r="E234" s="361"/>
      <c r="F234" s="361"/>
      <c r="G234" s="361"/>
      <c r="H234" s="361"/>
      <c r="I234" s="361"/>
      <c r="J234" s="182"/>
      <c r="K234" s="182"/>
      <c r="L234" s="182"/>
      <c r="M234" s="182"/>
      <c r="N234" s="182"/>
      <c r="O234" s="182"/>
      <c r="Q234" s="56">
        <f>Раздел2!G234</f>
        <v>0</v>
      </c>
      <c r="R234" s="99">
        <f>Раздел2!D234</f>
        <v>0</v>
      </c>
    </row>
    <row r="235" spans="2:18" ht="15.75" customHeight="1" x14ac:dyDescent="0.25">
      <c r="B235" s="130" t="s">
        <v>525</v>
      </c>
      <c r="C235" s="72" t="s">
        <v>536</v>
      </c>
      <c r="D235" s="361"/>
      <c r="E235" s="361"/>
      <c r="F235" s="361"/>
      <c r="G235" s="361"/>
      <c r="H235" s="361"/>
      <c r="I235" s="361"/>
      <c r="J235" s="182"/>
      <c r="K235" s="182"/>
      <c r="L235" s="182"/>
      <c r="M235" s="182"/>
      <c r="N235" s="182"/>
      <c r="O235" s="182"/>
      <c r="Q235" s="56">
        <f>Раздел2!G235</f>
        <v>0</v>
      </c>
      <c r="R235" s="99">
        <f>Раздел2!D235</f>
        <v>0</v>
      </c>
    </row>
    <row r="236" spans="2:18" ht="15.75" customHeight="1" x14ac:dyDescent="0.25">
      <c r="B236" s="130" t="s">
        <v>527</v>
      </c>
      <c r="C236" s="72" t="s">
        <v>538</v>
      </c>
      <c r="D236" s="189">
        <f>SUM(D237:D242)</f>
        <v>0</v>
      </c>
      <c r="E236" s="189">
        <f t="shared" ref="E236:O236" si="19">SUM(E237:E242)</f>
        <v>0</v>
      </c>
      <c r="F236" s="189">
        <f t="shared" si="19"/>
        <v>0</v>
      </c>
      <c r="G236" s="189">
        <f t="shared" si="19"/>
        <v>0</v>
      </c>
      <c r="H236" s="189">
        <f t="shared" si="19"/>
        <v>0</v>
      </c>
      <c r="I236" s="189">
        <f t="shared" si="19"/>
        <v>0</v>
      </c>
      <c r="J236" s="189">
        <f t="shared" si="19"/>
        <v>0</v>
      </c>
      <c r="K236" s="189">
        <f t="shared" si="19"/>
        <v>0</v>
      </c>
      <c r="L236" s="189">
        <f t="shared" si="19"/>
        <v>0</v>
      </c>
      <c r="M236" s="189">
        <f t="shared" si="19"/>
        <v>0</v>
      </c>
      <c r="N236" s="189">
        <f t="shared" si="19"/>
        <v>0</v>
      </c>
      <c r="O236" s="189">
        <f t="shared" si="19"/>
        <v>0</v>
      </c>
      <c r="Q236" s="56">
        <f>Раздел2!G236</f>
        <v>0</v>
      </c>
      <c r="R236" s="99">
        <f>Раздел2!D236</f>
        <v>0</v>
      </c>
    </row>
    <row r="237" spans="2:18" ht="21" x14ac:dyDescent="0.25">
      <c r="B237" s="78" t="s">
        <v>529</v>
      </c>
      <c r="C237" s="72" t="s">
        <v>540</v>
      </c>
      <c r="D237" s="193"/>
      <c r="E237" s="193"/>
      <c r="F237" s="193"/>
      <c r="G237" s="193"/>
      <c r="H237" s="193"/>
      <c r="I237" s="193"/>
      <c r="J237" s="192"/>
      <c r="K237" s="192"/>
      <c r="L237" s="192"/>
      <c r="M237" s="192"/>
      <c r="N237" s="192"/>
      <c r="O237" s="192"/>
      <c r="Q237" s="56">
        <f>Раздел2!G237</f>
        <v>0</v>
      </c>
      <c r="R237" s="99">
        <f>Раздел2!D237</f>
        <v>0</v>
      </c>
    </row>
    <row r="238" spans="2:18" ht="15.75" customHeight="1" x14ac:dyDescent="0.25">
      <c r="B238" s="78" t="s">
        <v>531</v>
      </c>
      <c r="C238" s="72" t="s">
        <v>542</v>
      </c>
      <c r="D238" s="361"/>
      <c r="E238" s="361"/>
      <c r="F238" s="361"/>
      <c r="G238" s="361"/>
      <c r="H238" s="361"/>
      <c r="I238" s="361"/>
      <c r="J238" s="182"/>
      <c r="K238" s="182"/>
      <c r="L238" s="182"/>
      <c r="M238" s="182"/>
      <c r="N238" s="182"/>
      <c r="O238" s="182"/>
      <c r="Q238" s="56">
        <f>Раздел2!G238</f>
        <v>0</v>
      </c>
      <c r="R238" s="99">
        <f>Раздел2!D238</f>
        <v>0</v>
      </c>
    </row>
    <row r="239" spans="2:18" ht="15.75" customHeight="1" x14ac:dyDescent="0.25">
      <c r="B239" s="78" t="s">
        <v>533</v>
      </c>
      <c r="C239" s="72" t="s">
        <v>544</v>
      </c>
      <c r="D239" s="361"/>
      <c r="E239" s="361"/>
      <c r="F239" s="361"/>
      <c r="G239" s="361"/>
      <c r="H239" s="361"/>
      <c r="I239" s="361"/>
      <c r="J239" s="182"/>
      <c r="K239" s="182"/>
      <c r="L239" s="182"/>
      <c r="M239" s="182"/>
      <c r="N239" s="182"/>
      <c r="O239" s="182"/>
      <c r="Q239" s="56">
        <f>Раздел2!G239</f>
        <v>0</v>
      </c>
      <c r="R239" s="99">
        <f>Раздел2!D239</f>
        <v>0</v>
      </c>
    </row>
    <row r="240" spans="2:18" x14ac:dyDescent="0.25">
      <c r="B240" s="78" t="s">
        <v>535</v>
      </c>
      <c r="C240" s="72" t="s">
        <v>546</v>
      </c>
      <c r="D240" s="361"/>
      <c r="E240" s="361"/>
      <c r="F240" s="361"/>
      <c r="G240" s="361"/>
      <c r="H240" s="361"/>
      <c r="I240" s="361"/>
      <c r="J240" s="182"/>
      <c r="K240" s="182"/>
      <c r="L240" s="182"/>
      <c r="M240" s="182"/>
      <c r="N240" s="182"/>
      <c r="O240" s="182"/>
      <c r="Q240" s="56">
        <f>Раздел2!G240</f>
        <v>0</v>
      </c>
      <c r="R240" s="99">
        <f>Раздел2!D240</f>
        <v>0</v>
      </c>
    </row>
    <row r="241" spans="2:18" ht="15.75" customHeight="1" x14ac:dyDescent="0.25">
      <c r="B241" s="78" t="s">
        <v>537</v>
      </c>
      <c r="C241" s="72" t="s">
        <v>548</v>
      </c>
      <c r="D241" s="361"/>
      <c r="E241" s="361"/>
      <c r="F241" s="361"/>
      <c r="G241" s="361"/>
      <c r="H241" s="361"/>
      <c r="I241" s="361"/>
      <c r="J241" s="182"/>
      <c r="K241" s="182"/>
      <c r="L241" s="182"/>
      <c r="M241" s="182"/>
      <c r="N241" s="182"/>
      <c r="O241" s="182"/>
      <c r="Q241" s="56">
        <f>Раздел2!G241</f>
        <v>0</v>
      </c>
      <c r="R241" s="99">
        <f>Раздел2!D241</f>
        <v>0</v>
      </c>
    </row>
    <row r="242" spans="2:18" ht="15.75" customHeight="1" x14ac:dyDescent="0.25">
      <c r="B242" s="78" t="s">
        <v>539</v>
      </c>
      <c r="C242" s="72" t="s">
        <v>550</v>
      </c>
      <c r="D242" s="361"/>
      <c r="E242" s="361"/>
      <c r="F242" s="361"/>
      <c r="G242" s="361"/>
      <c r="H242" s="361"/>
      <c r="I242" s="361"/>
      <c r="J242" s="182"/>
      <c r="K242" s="182"/>
      <c r="L242" s="182"/>
      <c r="M242" s="182"/>
      <c r="N242" s="182"/>
      <c r="O242" s="182"/>
      <c r="Q242" s="56">
        <f>Раздел2!G242</f>
        <v>0</v>
      </c>
      <c r="R242" s="99">
        <f>Раздел2!D242</f>
        <v>0</v>
      </c>
    </row>
    <row r="243" spans="2:18" ht="15.75" customHeight="1" x14ac:dyDescent="0.25">
      <c r="B243" s="79" t="s">
        <v>541</v>
      </c>
      <c r="C243" s="72" t="s">
        <v>552</v>
      </c>
      <c r="D243" s="361"/>
      <c r="E243" s="361"/>
      <c r="F243" s="361"/>
      <c r="G243" s="361"/>
      <c r="H243" s="361"/>
      <c r="I243" s="361"/>
      <c r="J243" s="182"/>
      <c r="K243" s="182"/>
      <c r="L243" s="182"/>
      <c r="M243" s="182"/>
      <c r="N243" s="182"/>
      <c r="O243" s="182"/>
      <c r="Q243" s="56">
        <f>Раздел2!G243</f>
        <v>0</v>
      </c>
      <c r="R243" s="99">
        <f>Раздел2!D243</f>
        <v>0</v>
      </c>
    </row>
    <row r="244" spans="2:18" ht="15.75" customHeight="1" x14ac:dyDescent="0.25">
      <c r="B244" s="79" t="s">
        <v>543</v>
      </c>
      <c r="C244" s="72" t="s">
        <v>554</v>
      </c>
      <c r="D244" s="189">
        <f>SUM(D245:D250)</f>
        <v>0</v>
      </c>
      <c r="E244" s="189">
        <f t="shared" ref="E244:O244" si="20">SUM(E245:E250)</f>
        <v>0</v>
      </c>
      <c r="F244" s="189">
        <f t="shared" si="20"/>
        <v>0</v>
      </c>
      <c r="G244" s="189">
        <f t="shared" si="20"/>
        <v>0</v>
      </c>
      <c r="H244" s="189">
        <f t="shared" si="20"/>
        <v>0</v>
      </c>
      <c r="I244" s="189">
        <f t="shared" si="20"/>
        <v>0</v>
      </c>
      <c r="J244" s="189">
        <f t="shared" si="20"/>
        <v>0</v>
      </c>
      <c r="K244" s="189">
        <f t="shared" si="20"/>
        <v>0</v>
      </c>
      <c r="L244" s="189">
        <f t="shared" si="20"/>
        <v>0</v>
      </c>
      <c r="M244" s="189">
        <f t="shared" si="20"/>
        <v>0</v>
      </c>
      <c r="N244" s="189">
        <f t="shared" si="20"/>
        <v>0</v>
      </c>
      <c r="O244" s="189">
        <f t="shared" si="20"/>
        <v>0</v>
      </c>
      <c r="Q244" s="56">
        <f>Раздел2!G244</f>
        <v>0</v>
      </c>
      <c r="R244" s="99">
        <f>Раздел2!D244</f>
        <v>0</v>
      </c>
    </row>
    <row r="245" spans="2:18" ht="21" x14ac:dyDescent="0.25">
      <c r="B245" s="78" t="s">
        <v>545</v>
      </c>
      <c r="C245" s="72" t="s">
        <v>556</v>
      </c>
      <c r="D245" s="193"/>
      <c r="E245" s="193"/>
      <c r="F245" s="193"/>
      <c r="G245" s="193"/>
      <c r="H245" s="193"/>
      <c r="I245" s="193"/>
      <c r="J245" s="192"/>
      <c r="K245" s="192"/>
      <c r="L245" s="192"/>
      <c r="M245" s="192"/>
      <c r="N245" s="192"/>
      <c r="O245" s="192"/>
      <c r="Q245" s="56">
        <f>Раздел2!G245</f>
        <v>0</v>
      </c>
      <c r="R245" s="99">
        <f>Раздел2!D245</f>
        <v>0</v>
      </c>
    </row>
    <row r="246" spans="2:18" ht="15.75" customHeight="1" x14ac:dyDescent="0.25">
      <c r="B246" s="78" t="s">
        <v>547</v>
      </c>
      <c r="C246" s="72" t="s">
        <v>558</v>
      </c>
      <c r="D246" s="361"/>
      <c r="E246" s="361"/>
      <c r="F246" s="361"/>
      <c r="G246" s="361"/>
      <c r="H246" s="361"/>
      <c r="I246" s="361"/>
      <c r="J246" s="182"/>
      <c r="K246" s="182"/>
      <c r="L246" s="182"/>
      <c r="M246" s="182"/>
      <c r="N246" s="182"/>
      <c r="O246" s="182"/>
      <c r="Q246" s="56">
        <f>Раздел2!G246</f>
        <v>0</v>
      </c>
      <c r="R246" s="99">
        <f>Раздел2!D246</f>
        <v>0</v>
      </c>
    </row>
    <row r="247" spans="2:18" ht="15.75" customHeight="1" x14ac:dyDescent="0.25">
      <c r="B247" s="78" t="s">
        <v>549</v>
      </c>
      <c r="C247" s="72" t="s">
        <v>560</v>
      </c>
      <c r="D247" s="361"/>
      <c r="E247" s="361"/>
      <c r="F247" s="361"/>
      <c r="G247" s="361"/>
      <c r="H247" s="361"/>
      <c r="I247" s="361"/>
      <c r="J247" s="182"/>
      <c r="K247" s="182"/>
      <c r="L247" s="182"/>
      <c r="M247" s="182"/>
      <c r="N247" s="182"/>
      <c r="O247" s="182"/>
      <c r="Q247" s="56">
        <f>Раздел2!G247</f>
        <v>0</v>
      </c>
      <c r="R247" s="99">
        <f>Раздел2!D247</f>
        <v>0</v>
      </c>
    </row>
    <row r="248" spans="2:18" x14ac:dyDescent="0.25">
      <c r="B248" s="78" t="s">
        <v>551</v>
      </c>
      <c r="C248" s="72" t="s">
        <v>562</v>
      </c>
      <c r="D248" s="361"/>
      <c r="E248" s="361"/>
      <c r="F248" s="361"/>
      <c r="G248" s="361"/>
      <c r="H248" s="361"/>
      <c r="I248" s="361"/>
      <c r="J248" s="182"/>
      <c r="K248" s="182"/>
      <c r="L248" s="182"/>
      <c r="M248" s="182"/>
      <c r="N248" s="182"/>
      <c r="O248" s="182"/>
      <c r="Q248" s="56">
        <f>Раздел2!G248</f>
        <v>0</v>
      </c>
      <c r="R248" s="99">
        <f>Раздел2!D248</f>
        <v>0</v>
      </c>
    </row>
    <row r="249" spans="2:18" ht="15.75" customHeight="1" x14ac:dyDescent="0.25">
      <c r="B249" s="131" t="s">
        <v>768</v>
      </c>
      <c r="C249" s="72" t="s">
        <v>564</v>
      </c>
      <c r="D249" s="361"/>
      <c r="E249" s="361"/>
      <c r="F249" s="361"/>
      <c r="G249" s="361"/>
      <c r="H249" s="361"/>
      <c r="I249" s="361"/>
      <c r="J249" s="182"/>
      <c r="K249" s="182"/>
      <c r="L249" s="182"/>
      <c r="M249" s="182"/>
      <c r="N249" s="182"/>
      <c r="O249" s="182"/>
      <c r="Q249" s="56">
        <f>Раздел2!G249</f>
        <v>0</v>
      </c>
      <c r="R249" s="99">
        <f>Раздел2!D249</f>
        <v>0</v>
      </c>
    </row>
    <row r="250" spans="2:18" ht="15.75" customHeight="1" x14ac:dyDescent="0.25">
      <c r="B250" s="131" t="s">
        <v>769</v>
      </c>
      <c r="C250" s="72" t="s">
        <v>566</v>
      </c>
      <c r="D250" s="361"/>
      <c r="E250" s="361"/>
      <c r="F250" s="361"/>
      <c r="G250" s="361"/>
      <c r="H250" s="361"/>
      <c r="I250" s="361"/>
      <c r="J250" s="182"/>
      <c r="K250" s="182"/>
      <c r="L250" s="182"/>
      <c r="M250" s="182"/>
      <c r="N250" s="182"/>
      <c r="O250" s="182"/>
      <c r="Q250" s="56">
        <f>Раздел2!G250</f>
        <v>0</v>
      </c>
      <c r="R250" s="99">
        <f>Раздел2!D250</f>
        <v>0</v>
      </c>
    </row>
    <row r="251" spans="2:18" x14ac:dyDescent="0.25">
      <c r="B251" s="130" t="s">
        <v>553</v>
      </c>
      <c r="C251" s="72" t="s">
        <v>568</v>
      </c>
      <c r="D251" s="361"/>
      <c r="E251" s="361"/>
      <c r="F251" s="361"/>
      <c r="G251" s="361"/>
      <c r="H251" s="361"/>
      <c r="I251" s="361"/>
      <c r="J251" s="182"/>
      <c r="K251" s="182"/>
      <c r="L251" s="182"/>
      <c r="M251" s="182"/>
      <c r="N251" s="182"/>
      <c r="O251" s="182"/>
      <c r="Q251" s="56">
        <f>Раздел2!G251</f>
        <v>0</v>
      </c>
      <c r="R251" s="99">
        <f>Раздел2!D251</f>
        <v>0</v>
      </c>
    </row>
    <row r="252" spans="2:18" ht="15.75" customHeight="1" x14ac:dyDescent="0.25">
      <c r="B252" s="130" t="s">
        <v>555</v>
      </c>
      <c r="C252" s="72" t="s">
        <v>570</v>
      </c>
      <c r="D252" s="361"/>
      <c r="E252" s="361"/>
      <c r="F252" s="361"/>
      <c r="G252" s="361"/>
      <c r="H252" s="361"/>
      <c r="I252" s="361"/>
      <c r="J252" s="182"/>
      <c r="K252" s="182"/>
      <c r="L252" s="182"/>
      <c r="M252" s="182"/>
      <c r="N252" s="182"/>
      <c r="O252" s="182"/>
      <c r="Q252" s="56">
        <f>Раздел2!G252</f>
        <v>0</v>
      </c>
      <c r="R252" s="99">
        <f>Раздел2!D252</f>
        <v>0</v>
      </c>
    </row>
    <row r="253" spans="2:18" ht="15.75" customHeight="1" x14ac:dyDescent="0.25">
      <c r="B253" s="130" t="s">
        <v>557</v>
      </c>
      <c r="C253" s="72" t="s">
        <v>572</v>
      </c>
      <c r="D253" s="361"/>
      <c r="E253" s="361"/>
      <c r="F253" s="361"/>
      <c r="G253" s="361"/>
      <c r="H253" s="361"/>
      <c r="I253" s="361"/>
      <c r="J253" s="182"/>
      <c r="K253" s="182"/>
      <c r="L253" s="182"/>
      <c r="M253" s="182"/>
      <c r="N253" s="182"/>
      <c r="O253" s="182"/>
      <c r="Q253" s="56">
        <f>Раздел2!G253</f>
        <v>0</v>
      </c>
      <c r="R253" s="99">
        <f>Раздел2!D253</f>
        <v>0</v>
      </c>
    </row>
    <row r="254" spans="2:18" ht="15.75" customHeight="1" x14ac:dyDescent="0.25">
      <c r="B254" s="130" t="s">
        <v>559</v>
      </c>
      <c r="C254" s="72" t="s">
        <v>574</v>
      </c>
      <c r="D254" s="189">
        <f>SUM(D255:D256)</f>
        <v>0</v>
      </c>
      <c r="E254" s="189">
        <f t="shared" ref="E254:O254" si="21">SUM(E255:E256)</f>
        <v>0</v>
      </c>
      <c r="F254" s="189">
        <f t="shared" si="21"/>
        <v>0</v>
      </c>
      <c r="G254" s="189">
        <f t="shared" si="21"/>
        <v>0</v>
      </c>
      <c r="H254" s="189">
        <f t="shared" si="21"/>
        <v>0</v>
      </c>
      <c r="I254" s="189">
        <f t="shared" si="21"/>
        <v>0</v>
      </c>
      <c r="J254" s="189">
        <f t="shared" si="21"/>
        <v>0</v>
      </c>
      <c r="K254" s="189">
        <f t="shared" si="21"/>
        <v>0</v>
      </c>
      <c r="L254" s="189">
        <f t="shared" si="21"/>
        <v>0</v>
      </c>
      <c r="M254" s="189">
        <f t="shared" si="21"/>
        <v>0</v>
      </c>
      <c r="N254" s="189">
        <f t="shared" si="21"/>
        <v>0</v>
      </c>
      <c r="O254" s="189">
        <f t="shared" si="21"/>
        <v>0</v>
      </c>
      <c r="Q254" s="56">
        <f>Раздел2!G254</f>
        <v>0</v>
      </c>
      <c r="R254" s="99">
        <f>Раздел2!D254</f>
        <v>0</v>
      </c>
    </row>
    <row r="255" spans="2:18" ht="21" x14ac:dyDescent="0.25">
      <c r="B255" s="131" t="s">
        <v>561</v>
      </c>
      <c r="C255" s="72" t="s">
        <v>576</v>
      </c>
      <c r="D255" s="193"/>
      <c r="E255" s="193"/>
      <c r="F255" s="193"/>
      <c r="G255" s="193"/>
      <c r="H255" s="193"/>
      <c r="I255" s="193"/>
      <c r="J255" s="192"/>
      <c r="K255" s="192"/>
      <c r="L255" s="192"/>
      <c r="M255" s="192"/>
      <c r="N255" s="192"/>
      <c r="O255" s="192"/>
      <c r="Q255" s="56">
        <f>Раздел2!G255</f>
        <v>0</v>
      </c>
      <c r="R255" s="99">
        <f>Раздел2!D255</f>
        <v>0</v>
      </c>
    </row>
    <row r="256" spans="2:18" ht="15.75" customHeight="1" x14ac:dyDescent="0.25">
      <c r="B256" s="131" t="s">
        <v>563</v>
      </c>
      <c r="C256" s="72" t="s">
        <v>578</v>
      </c>
      <c r="D256" s="361"/>
      <c r="E256" s="361"/>
      <c r="F256" s="361"/>
      <c r="G256" s="361"/>
      <c r="H256" s="361"/>
      <c r="I256" s="361"/>
      <c r="J256" s="182"/>
      <c r="K256" s="182"/>
      <c r="L256" s="182"/>
      <c r="M256" s="182"/>
      <c r="N256" s="182"/>
      <c r="O256" s="182"/>
      <c r="Q256" s="56">
        <f>Раздел2!G256</f>
        <v>0</v>
      </c>
      <c r="R256" s="99">
        <f>Раздел2!D256</f>
        <v>0</v>
      </c>
    </row>
    <row r="257" spans="2:18" ht="15.75" customHeight="1" x14ac:dyDescent="0.25">
      <c r="B257" s="79" t="s">
        <v>565</v>
      </c>
      <c r="C257" s="72" t="s">
        <v>580</v>
      </c>
      <c r="D257" s="189">
        <f>SUM(D258:D260)</f>
        <v>0</v>
      </c>
      <c r="E257" s="189">
        <f t="shared" ref="E257:O257" si="22">SUM(E258:E260)</f>
        <v>0</v>
      </c>
      <c r="F257" s="189">
        <f t="shared" si="22"/>
        <v>0</v>
      </c>
      <c r="G257" s="189">
        <f t="shared" si="22"/>
        <v>0</v>
      </c>
      <c r="H257" s="189">
        <f t="shared" si="22"/>
        <v>0</v>
      </c>
      <c r="I257" s="189">
        <f>SUM(I258:I260)</f>
        <v>0</v>
      </c>
      <c r="J257" s="189">
        <f t="shared" si="22"/>
        <v>0</v>
      </c>
      <c r="K257" s="189">
        <f t="shared" si="22"/>
        <v>0</v>
      </c>
      <c r="L257" s="189">
        <f t="shared" si="22"/>
        <v>0</v>
      </c>
      <c r="M257" s="189">
        <f t="shared" si="22"/>
        <v>0</v>
      </c>
      <c r="N257" s="189">
        <f t="shared" si="22"/>
        <v>0</v>
      </c>
      <c r="O257" s="189">
        <f t="shared" si="22"/>
        <v>0</v>
      </c>
      <c r="Q257" s="56">
        <f>Раздел2!G257</f>
        <v>0</v>
      </c>
      <c r="R257" s="99">
        <f>Раздел2!D257</f>
        <v>0</v>
      </c>
    </row>
    <row r="258" spans="2:18" ht="21" x14ac:dyDescent="0.25">
      <c r="B258" s="78" t="s">
        <v>567</v>
      </c>
      <c r="C258" s="72" t="s">
        <v>582</v>
      </c>
      <c r="D258" s="193"/>
      <c r="E258" s="193"/>
      <c r="F258" s="193"/>
      <c r="G258" s="193"/>
      <c r="H258" s="193"/>
      <c r="I258" s="193"/>
      <c r="J258" s="192"/>
      <c r="K258" s="192"/>
      <c r="L258" s="192"/>
      <c r="M258" s="192"/>
      <c r="N258" s="192"/>
      <c r="O258" s="192"/>
      <c r="Q258" s="56">
        <f>Раздел2!G258</f>
        <v>0</v>
      </c>
      <c r="R258" s="99">
        <f>Раздел2!D258</f>
        <v>0</v>
      </c>
    </row>
    <row r="259" spans="2:18" x14ac:dyDescent="0.25">
      <c r="B259" s="78" t="s">
        <v>569</v>
      </c>
      <c r="C259" s="72" t="s">
        <v>584</v>
      </c>
      <c r="D259" s="361"/>
      <c r="E259" s="361"/>
      <c r="F259" s="361"/>
      <c r="G259" s="361"/>
      <c r="H259" s="361"/>
      <c r="I259" s="361"/>
      <c r="J259" s="182"/>
      <c r="K259" s="182"/>
      <c r="L259" s="182"/>
      <c r="M259" s="182"/>
      <c r="N259" s="182"/>
      <c r="O259" s="182"/>
      <c r="Q259" s="56">
        <f>Раздел2!G259</f>
        <v>0</v>
      </c>
      <c r="R259" s="99">
        <f>Раздел2!D259</f>
        <v>0</v>
      </c>
    </row>
    <row r="260" spans="2:18" ht="15.75" customHeight="1" x14ac:dyDescent="0.25">
      <c r="B260" s="131" t="s">
        <v>571</v>
      </c>
      <c r="C260" s="72" t="s">
        <v>586</v>
      </c>
      <c r="D260" s="361"/>
      <c r="E260" s="361"/>
      <c r="F260" s="361"/>
      <c r="G260" s="361"/>
      <c r="H260" s="361"/>
      <c r="I260" s="361"/>
      <c r="J260" s="182"/>
      <c r="K260" s="182"/>
      <c r="L260" s="182"/>
      <c r="M260" s="182"/>
      <c r="N260" s="182"/>
      <c r="O260" s="182"/>
      <c r="Q260" s="56">
        <f>Раздел2!G260</f>
        <v>0</v>
      </c>
      <c r="R260" s="99">
        <f>Раздел2!D260</f>
        <v>0</v>
      </c>
    </row>
    <row r="261" spans="2:18" ht="15.75" customHeight="1" x14ac:dyDescent="0.25">
      <c r="B261" s="130" t="s">
        <v>573</v>
      </c>
      <c r="C261" s="72" t="s">
        <v>588</v>
      </c>
      <c r="D261" s="361"/>
      <c r="E261" s="361"/>
      <c r="F261" s="361"/>
      <c r="G261" s="361"/>
      <c r="H261" s="361"/>
      <c r="I261" s="361"/>
      <c r="J261" s="182"/>
      <c r="K261" s="182"/>
      <c r="L261" s="182"/>
      <c r="M261" s="182"/>
      <c r="N261" s="182"/>
      <c r="O261" s="182"/>
      <c r="Q261" s="56">
        <f>Раздел2!G261</f>
        <v>0</v>
      </c>
      <c r="R261" s="99">
        <f>Раздел2!D261</f>
        <v>0</v>
      </c>
    </row>
    <row r="262" spans="2:18" ht="15.75" customHeight="1" x14ac:dyDescent="0.25">
      <c r="B262" s="130" t="s">
        <v>575</v>
      </c>
      <c r="C262" s="72" t="s">
        <v>590</v>
      </c>
      <c r="D262" s="361"/>
      <c r="E262" s="361"/>
      <c r="F262" s="361"/>
      <c r="G262" s="361"/>
      <c r="H262" s="361"/>
      <c r="I262" s="361"/>
      <c r="J262" s="182"/>
      <c r="K262" s="182"/>
      <c r="L262" s="182"/>
      <c r="M262" s="182"/>
      <c r="N262" s="182"/>
      <c r="O262" s="182"/>
      <c r="Q262" s="56">
        <f>Раздел2!G262</f>
        <v>0</v>
      </c>
      <c r="R262" s="99">
        <f>Раздел2!D262</f>
        <v>0</v>
      </c>
    </row>
    <row r="263" spans="2:18" ht="15.75" customHeight="1" x14ac:dyDescent="0.25">
      <c r="B263" s="130" t="s">
        <v>577</v>
      </c>
      <c r="C263" s="72" t="s">
        <v>592</v>
      </c>
      <c r="D263" s="361"/>
      <c r="E263" s="361"/>
      <c r="F263" s="361"/>
      <c r="G263" s="361"/>
      <c r="H263" s="361"/>
      <c r="I263" s="361"/>
      <c r="J263" s="182"/>
      <c r="K263" s="182"/>
      <c r="L263" s="182"/>
      <c r="M263" s="182"/>
      <c r="N263" s="182"/>
      <c r="O263" s="182"/>
      <c r="Q263" s="56">
        <f>Раздел2!G263</f>
        <v>0</v>
      </c>
      <c r="R263" s="99">
        <f>Раздел2!D263</f>
        <v>0</v>
      </c>
    </row>
    <row r="264" spans="2:18" x14ac:dyDescent="0.25">
      <c r="B264" s="130" t="s">
        <v>579</v>
      </c>
      <c r="C264" s="72" t="s">
        <v>593</v>
      </c>
      <c r="D264" s="361"/>
      <c r="E264" s="361"/>
      <c r="F264" s="361"/>
      <c r="G264" s="361"/>
      <c r="H264" s="361"/>
      <c r="I264" s="361"/>
      <c r="J264" s="182"/>
      <c r="K264" s="182"/>
      <c r="L264" s="182"/>
      <c r="M264" s="182"/>
      <c r="N264" s="182"/>
      <c r="O264" s="182"/>
      <c r="Q264" s="56">
        <f>Раздел2!G264</f>
        <v>0</v>
      </c>
      <c r="R264" s="99">
        <f>Раздел2!D264</f>
        <v>0</v>
      </c>
    </row>
    <row r="265" spans="2:18" ht="15" customHeight="1" x14ac:dyDescent="0.25">
      <c r="B265" s="130" t="s">
        <v>581</v>
      </c>
      <c r="C265" s="72" t="s">
        <v>594</v>
      </c>
      <c r="D265" s="361"/>
      <c r="E265" s="361"/>
      <c r="F265" s="361"/>
      <c r="G265" s="361"/>
      <c r="H265" s="361"/>
      <c r="I265" s="361"/>
      <c r="J265" s="182"/>
      <c r="K265" s="182"/>
      <c r="L265" s="182"/>
      <c r="M265" s="182"/>
      <c r="N265" s="182"/>
      <c r="O265" s="182"/>
      <c r="Q265" s="56">
        <f>Раздел2!G265</f>
        <v>0</v>
      </c>
      <c r="R265" s="99">
        <f>Раздел2!D265</f>
        <v>0</v>
      </c>
    </row>
    <row r="266" spans="2:18" x14ac:dyDescent="0.25">
      <c r="B266" s="130" t="s">
        <v>583</v>
      </c>
      <c r="C266" s="72" t="s">
        <v>595</v>
      </c>
      <c r="D266" s="361"/>
      <c r="E266" s="361"/>
      <c r="F266" s="361"/>
      <c r="G266" s="361"/>
      <c r="H266" s="361"/>
      <c r="I266" s="361"/>
      <c r="J266" s="182"/>
      <c r="K266" s="182"/>
      <c r="L266" s="182"/>
      <c r="M266" s="182"/>
      <c r="N266" s="182"/>
      <c r="O266" s="182"/>
      <c r="Q266" s="56">
        <f>Раздел2!G266</f>
        <v>0</v>
      </c>
      <c r="R266" s="99">
        <f>Раздел2!D266</f>
        <v>0</v>
      </c>
    </row>
    <row r="267" spans="2:18" ht="16.5" customHeight="1" x14ac:dyDescent="0.25">
      <c r="B267" s="130" t="s">
        <v>585</v>
      </c>
      <c r="C267" s="72" t="s">
        <v>596</v>
      </c>
      <c r="D267" s="361"/>
      <c r="E267" s="361"/>
      <c r="F267" s="361"/>
      <c r="G267" s="361"/>
      <c r="H267" s="361"/>
      <c r="I267" s="361"/>
      <c r="J267" s="182"/>
      <c r="K267" s="182"/>
      <c r="L267" s="182"/>
      <c r="M267" s="182"/>
      <c r="N267" s="182"/>
      <c r="O267" s="182"/>
      <c r="Q267" s="56">
        <f>Раздел2!G267</f>
        <v>0</v>
      </c>
      <c r="R267" s="99">
        <f>Раздел2!D267</f>
        <v>0</v>
      </c>
    </row>
    <row r="268" spans="2:18" x14ac:dyDescent="0.25">
      <c r="B268" s="130" t="s">
        <v>587</v>
      </c>
      <c r="C268" s="72" t="s">
        <v>597</v>
      </c>
      <c r="D268" s="361"/>
      <c r="E268" s="361"/>
      <c r="F268" s="361"/>
      <c r="G268" s="361"/>
      <c r="H268" s="361"/>
      <c r="I268" s="361"/>
      <c r="J268" s="182"/>
      <c r="K268" s="182"/>
      <c r="L268" s="182"/>
      <c r="M268" s="182"/>
      <c r="N268" s="182"/>
      <c r="O268" s="182"/>
      <c r="Q268" s="56">
        <f>Раздел2!G268</f>
        <v>0</v>
      </c>
      <c r="R268" s="99">
        <f>Раздел2!D268</f>
        <v>0</v>
      </c>
    </row>
    <row r="269" spans="2:18" x14ac:dyDescent="0.25">
      <c r="B269" s="130" t="s">
        <v>589</v>
      </c>
      <c r="C269" s="72" t="s">
        <v>598</v>
      </c>
      <c r="D269" s="361"/>
      <c r="E269" s="361"/>
      <c r="F269" s="361"/>
      <c r="G269" s="361"/>
      <c r="H269" s="361"/>
      <c r="I269" s="361"/>
      <c r="J269" s="182"/>
      <c r="K269" s="182"/>
      <c r="L269" s="182"/>
      <c r="M269" s="182"/>
      <c r="N269" s="182"/>
      <c r="O269" s="182"/>
      <c r="Q269" s="56">
        <f>Раздел2!G269</f>
        <v>0</v>
      </c>
      <c r="R269" s="99">
        <f>Раздел2!D269</f>
        <v>0</v>
      </c>
    </row>
    <row r="270" spans="2:18" ht="19.5" customHeight="1" x14ac:dyDescent="0.25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0</v>
      </c>
      <c r="E270" s="189">
        <f t="shared" ref="E270:G270" si="23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23"/>
        <v>0</v>
      </c>
      <c r="G270" s="189">
        <f t="shared" si="23"/>
        <v>0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ref="I270" si="24">SUM(I9:I20,I23:I26,I29:I34,I45:I50,I55:I57,I39:I42,I61:I71,I76:I85,I89:I95,I98:I103,I111:I116,I117:I125,I128:I133,I136,I141:I142,I148:I151,I156:I161,I162:I176,I177:I189,I195:I202,I207:I209,I213:I217,I218:I227,I232:I236,I243:I244,I251:I254,I257,I261:I269)</f>
        <v>0</v>
      </c>
      <c r="J270" s="189">
        <f t="shared" ref="J270" si="25">SUM(J9:J20,J23:J26,J29:J34,J45:J50,J55:J57,J39:J42,J61:J71,J76:J85,J89:J95,J98:J103,J111:J116,J117:J125,J128:J133,J136,J141:J142,J148:J151,J156:J161,J162:J176,J177:J189,J195:J202,J207:J209,J213:J217,J218:J227,J232:J236,J243:J244,J251:J254,J257,J261:J269)</f>
        <v>0</v>
      </c>
      <c r="K270" s="189">
        <f>SUM(K9:K20,K23:K26,K29:K34,K45:K50,K55:K57,K39:K42,K61:K71,K76:K85,K89:K95,K98:K103,K111:K116,K117:K125,K128:K133,K136,K141:K142,K148:K151,K156:K161,K162:K176,K177:K189,K195:K202,K207:K209,K213:K217,K218:K227,K232:K236,K243:K244,K251:K254,K257,K261:K269)</f>
        <v>0</v>
      </c>
      <c r="L270" s="189">
        <f t="shared" ref="L270:M270" si="26"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26"/>
        <v>0</v>
      </c>
      <c r="N270" s="189">
        <f t="shared" ref="N270" si="27">SUM(N9:N20,N23:N26,N29:N34,N45:N50,N55:N57,N39:N42,N61:N71,N76:N85,N89:N95,N98:N103,N111:N116,N117:N125,N128:N133,N136,N141:N142,N148:N151,N156:N161,N162:N176,N177:N189,N195:N202,N207:N209,N213:N217,N218:N227,N232:N236,N243:N244,N251:N254,N257,N261:N269)</f>
        <v>0</v>
      </c>
      <c r="O270" s="189">
        <f>SUM(O9:O20,O23:O26,O29:O34,O45:O50,O55:O57,O39:O42,O61:O71,O76:O85,O89:O95,O98:O103,O111:O116,O117:O125,O128:O133,O136,O141:O142,O148:O151,O156:O161,O162:O176,O177:O189,O195:O202,O207:O209,O213:O217,O218:O227,O232:O236,O243:O244,O251:O254,O257,O261:O269)</f>
        <v>0</v>
      </c>
      <c r="Q270" s="56">
        <f>Раздел2!G270</f>
        <v>254</v>
      </c>
    </row>
  </sheetData>
  <sheetProtection algorithmName="SHA-512" hashValue="LittvW0TMdMBqYfhx0riSTG/a9HboDV3LbnSPJCODIKYwnG5oBSZZu0mjMbWlERg0D07mKdwJvIqP2BGJO+lMw==" saltValue="6HEDvF8Y9V0jT+e3DghTTA==" spinCount="100000" sheet="1" objects="1" scenarios="1" selectLockedCells="1"/>
  <mergeCells count="15">
    <mergeCell ref="R3:R7"/>
    <mergeCell ref="A1:A126"/>
    <mergeCell ref="B1:O1"/>
    <mergeCell ref="P1:P126"/>
    <mergeCell ref="B3:B7"/>
    <mergeCell ref="C3:C7"/>
    <mergeCell ref="D3:I3"/>
    <mergeCell ref="J3:O3"/>
    <mergeCell ref="B2:O2"/>
    <mergeCell ref="D4:E6"/>
    <mergeCell ref="F4:G6"/>
    <mergeCell ref="H4:I6"/>
    <mergeCell ref="J4:K6"/>
    <mergeCell ref="L4:M6"/>
    <mergeCell ref="N4:O6"/>
  </mergeCells>
  <conditionalFormatting sqref="D9:I270">
    <cfRule type="expression" dxfId="40" priority="1">
      <formula>IF(SUM($D9:$I9)&gt;$Q9,1,0)=1</formula>
    </cfRule>
  </conditionalFormatting>
  <dataValidations count="1">
    <dataValidation type="whole" operator="greaterThan" allowBlank="1" showInputMessage="1" showErrorMessage="1" sqref="D9:O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84" firstPageNumber="0" fitToWidth="3" fitToHeight="10" pageOrder="overThenDown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MK269"/>
  <sheetViews>
    <sheetView showGridLines="0" showZeros="0" zoomScale="90" zoomScaleNormal="90" zoomScalePageLayoutView="78" workbookViewId="0">
      <pane xSplit="3" ySplit="7" topLeftCell="D93" activePane="bottomRight" state="frozen"/>
      <selection pane="topRight" activeCell="D1" sqref="D1"/>
      <selection pane="bottomLeft" activeCell="A8" sqref="A8"/>
      <selection pane="bottomRight" activeCell="J93" sqref="J93"/>
    </sheetView>
  </sheetViews>
  <sheetFormatPr defaultRowHeight="15" x14ac:dyDescent="0.25"/>
  <cols>
    <col min="1" max="1" width="5" style="53" hidden="1" customWidth="1"/>
    <col min="2" max="2" width="30.5703125" style="56" customWidth="1"/>
    <col min="3" max="3" width="4.5703125" style="53" customWidth="1"/>
    <col min="4" max="4" width="9.140625" style="53" customWidth="1"/>
    <col min="5" max="5" width="7.42578125" style="53" customWidth="1"/>
    <col min="6" max="8" width="7.5703125" style="53" customWidth="1"/>
    <col min="9" max="9" width="7.42578125" style="53" customWidth="1"/>
    <col min="10" max="10" width="6.7109375" style="53" customWidth="1"/>
    <col min="11" max="11" width="6.42578125" style="53" customWidth="1"/>
    <col min="12" max="12" width="6.5703125" style="53" customWidth="1"/>
    <col min="13" max="14" width="7" style="53" customWidth="1"/>
    <col min="15" max="15" width="6.42578125" style="53" customWidth="1"/>
    <col min="16" max="18" width="6.5703125" style="53" customWidth="1"/>
    <col min="19" max="19" width="6.85546875" style="56" customWidth="1"/>
    <col min="20" max="20" width="6.28515625" style="57" customWidth="1"/>
    <col min="21" max="21" width="6.42578125" style="53" customWidth="1"/>
    <col min="22" max="22" width="6.28515625" style="53" customWidth="1"/>
    <col min="23" max="23" width="6.7109375" style="53" customWidth="1"/>
    <col min="24" max="24" width="6.85546875" style="53" customWidth="1"/>
    <col min="25" max="25" width="6.5703125" style="53" customWidth="1"/>
    <col min="26" max="26" width="6.42578125" style="53" customWidth="1"/>
    <col min="27" max="27" width="6.28515625" style="53" customWidth="1"/>
    <col min="28" max="29" width="7" style="53" customWidth="1"/>
    <col min="30" max="30" width="6.28515625" style="53" customWidth="1"/>
    <col min="31" max="31" width="6.5703125" style="53" customWidth="1"/>
    <col min="32" max="32" width="6.28515625" style="53" customWidth="1"/>
    <col min="33" max="33" width="6.28515625" style="56" customWidth="1"/>
    <col min="34" max="34" width="7.140625" style="57" customWidth="1"/>
    <col min="35" max="35" width="4.5703125" style="57" customWidth="1"/>
    <col min="36" max="36" width="4.7109375" style="53" customWidth="1"/>
    <col min="37" max="37" width="6.140625" style="53" hidden="1" customWidth="1"/>
    <col min="38" max="1025" width="9.140625" style="53" customWidth="1"/>
  </cols>
  <sheetData>
    <row r="1" spans="1:37" ht="15" customHeight="1" x14ac:dyDescent="0.25">
      <c r="A1" s="449"/>
      <c r="B1" s="450" t="s">
        <v>650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</row>
    <row r="2" spans="1:37" ht="11.25" customHeight="1" x14ac:dyDescent="0.25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2"/>
      <c r="R2" s="62"/>
      <c r="S2" s="62"/>
      <c r="T2" s="62"/>
      <c r="U2" s="60"/>
      <c r="V2" s="60"/>
      <c r="W2" s="60"/>
      <c r="X2" s="60"/>
      <c r="Y2" s="60"/>
      <c r="Z2" s="60"/>
      <c r="AA2" s="60"/>
      <c r="AB2" s="60"/>
      <c r="AC2" s="476" t="s">
        <v>651</v>
      </c>
      <c r="AD2" s="476"/>
      <c r="AE2" s="476"/>
      <c r="AF2" s="476"/>
      <c r="AG2" s="476"/>
      <c r="AH2" s="476"/>
      <c r="AI2" s="450"/>
    </row>
    <row r="3" spans="1:37" ht="16.5" customHeight="1" x14ac:dyDescent="0.25">
      <c r="A3" s="449"/>
      <c r="B3" s="447" t="s">
        <v>79</v>
      </c>
      <c r="C3" s="453" t="s">
        <v>80</v>
      </c>
      <c r="D3" s="457" t="s">
        <v>652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0"/>
      <c r="AK3" s="447" t="s">
        <v>628</v>
      </c>
    </row>
    <row r="4" spans="1:37" ht="28.5" customHeight="1" x14ac:dyDescent="0.25">
      <c r="A4" s="449"/>
      <c r="B4" s="447"/>
      <c r="C4" s="453"/>
      <c r="D4" s="447" t="s">
        <v>630</v>
      </c>
      <c r="E4" s="447"/>
      <c r="F4" s="447"/>
      <c r="G4" s="447"/>
      <c r="H4" s="447"/>
      <c r="I4" s="447"/>
      <c r="J4" s="447" t="s">
        <v>653</v>
      </c>
      <c r="K4" s="447"/>
      <c r="L4" s="447"/>
      <c r="M4" s="447"/>
      <c r="N4" s="447"/>
      <c r="O4" s="447" t="s">
        <v>654</v>
      </c>
      <c r="P4" s="447"/>
      <c r="Q4" s="447"/>
      <c r="R4" s="447"/>
      <c r="S4" s="447"/>
      <c r="T4" s="447" t="s">
        <v>655</v>
      </c>
      <c r="U4" s="447"/>
      <c r="V4" s="447"/>
      <c r="W4" s="447"/>
      <c r="X4" s="447"/>
      <c r="Y4" s="447" t="s">
        <v>656</v>
      </c>
      <c r="Z4" s="447"/>
      <c r="AA4" s="447"/>
      <c r="AB4" s="447"/>
      <c r="AC4" s="447"/>
      <c r="AD4" s="447" t="s">
        <v>657</v>
      </c>
      <c r="AE4" s="447"/>
      <c r="AF4" s="447"/>
      <c r="AG4" s="447"/>
      <c r="AH4" s="447"/>
      <c r="AI4" s="450"/>
      <c r="AK4" s="447"/>
    </row>
    <row r="5" spans="1:37" ht="28.5" customHeight="1" x14ac:dyDescent="0.25">
      <c r="A5" s="449"/>
      <c r="B5" s="447"/>
      <c r="C5" s="453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50"/>
      <c r="AK5" s="447"/>
    </row>
    <row r="6" spans="1:37" ht="31.5" customHeight="1" x14ac:dyDescent="0.25">
      <c r="A6" s="449"/>
      <c r="B6" s="447"/>
      <c r="C6" s="453"/>
      <c r="D6" s="68" t="s">
        <v>658</v>
      </c>
      <c r="E6" s="65">
        <v>1</v>
      </c>
      <c r="F6" s="65">
        <v>2</v>
      </c>
      <c r="G6" s="65">
        <v>3</v>
      </c>
      <c r="H6" s="65" t="s">
        <v>659</v>
      </c>
      <c r="I6" s="65" t="s">
        <v>660</v>
      </c>
      <c r="J6" s="63">
        <v>1</v>
      </c>
      <c r="K6" s="63">
        <v>2</v>
      </c>
      <c r="L6" s="63">
        <v>3</v>
      </c>
      <c r="M6" s="63" t="s">
        <v>659</v>
      </c>
      <c r="N6" s="63" t="s">
        <v>660</v>
      </c>
      <c r="O6" s="63">
        <v>1</v>
      </c>
      <c r="P6" s="63">
        <v>2</v>
      </c>
      <c r="Q6" s="63">
        <v>3</v>
      </c>
      <c r="R6" s="63" t="s">
        <v>659</v>
      </c>
      <c r="S6" s="63" t="s">
        <v>660</v>
      </c>
      <c r="T6" s="63">
        <v>1</v>
      </c>
      <c r="U6" s="63">
        <v>2</v>
      </c>
      <c r="V6" s="63">
        <v>3</v>
      </c>
      <c r="W6" s="63" t="s">
        <v>659</v>
      </c>
      <c r="X6" s="63" t="s">
        <v>660</v>
      </c>
      <c r="Y6" s="63">
        <v>1</v>
      </c>
      <c r="Z6" s="63">
        <v>2</v>
      </c>
      <c r="AA6" s="63">
        <v>3</v>
      </c>
      <c r="AB6" s="6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63" t="s">
        <v>659</v>
      </c>
      <c r="AH6" s="63" t="s">
        <v>660</v>
      </c>
      <c r="AI6" s="450"/>
      <c r="AK6" s="447"/>
    </row>
    <row r="7" spans="1:37" x14ac:dyDescent="0.25">
      <c r="A7" s="449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  <c r="AC7" s="64">
        <v>28</v>
      </c>
      <c r="AD7" s="64">
        <v>29</v>
      </c>
      <c r="AE7" s="64">
        <v>30</v>
      </c>
      <c r="AF7" s="64">
        <v>31</v>
      </c>
      <c r="AG7" s="64">
        <v>32</v>
      </c>
      <c r="AH7" s="64">
        <v>33</v>
      </c>
      <c r="AI7" s="450"/>
    </row>
    <row r="8" spans="1:37" ht="15.75" customHeight="1" x14ac:dyDescent="0.25">
      <c r="A8" s="449"/>
      <c r="B8" s="130" t="s">
        <v>101</v>
      </c>
      <c r="C8" s="199" t="s">
        <v>47</v>
      </c>
      <c r="D8" s="189">
        <f>SUM(E8:G8)</f>
        <v>0</v>
      </c>
      <c r="E8" s="189">
        <f>SUM(J8,O8,T8,Y8,AD8,)</f>
        <v>0</v>
      </c>
      <c r="F8" s="189">
        <f>SUM(K8,P8,U8,Z8,AE8)</f>
        <v>0</v>
      </c>
      <c r="G8" s="189">
        <f>SUM(L8,Q8,V8,AA8,AF8)</f>
        <v>0</v>
      </c>
      <c r="H8" s="189">
        <f>SUM(M8,R8,W8,AB8,AG8)</f>
        <v>0</v>
      </c>
      <c r="I8" s="189">
        <f>SUM(N8,S8,X8,AC8,AH8)</f>
        <v>0</v>
      </c>
      <c r="J8" s="206"/>
      <c r="K8" s="347"/>
      <c r="L8" s="81"/>
      <c r="M8" s="81"/>
      <c r="N8" s="81"/>
      <c r="O8" s="81"/>
      <c r="P8" s="81"/>
      <c r="Q8" s="81"/>
      <c r="R8" s="347"/>
      <c r="S8" s="81"/>
      <c r="T8" s="81"/>
      <c r="U8" s="347"/>
      <c r="V8" s="347"/>
      <c r="W8" s="45"/>
      <c r="X8" s="81"/>
      <c r="Y8" s="347"/>
      <c r="Z8" s="81"/>
      <c r="AA8" s="81"/>
      <c r="AB8" s="81"/>
      <c r="AC8" s="81"/>
      <c r="AD8" s="81"/>
      <c r="AE8" s="81"/>
      <c r="AF8" s="347"/>
      <c r="AG8" s="81"/>
      <c r="AH8" s="81"/>
      <c r="AI8" s="450"/>
      <c r="AK8" s="99">
        <f>Раздел2!D9</f>
        <v>0</v>
      </c>
    </row>
    <row r="9" spans="1:37" ht="15.75" customHeight="1" x14ac:dyDescent="0.25">
      <c r="A9" s="449"/>
      <c r="B9" s="130" t="s">
        <v>102</v>
      </c>
      <c r="C9" s="199" t="s">
        <v>48</v>
      </c>
      <c r="D9" s="189">
        <f t="shared" ref="D9:D72" si="0">SUM(E9:G9)</f>
        <v>0</v>
      </c>
      <c r="E9" s="189">
        <f t="shared" ref="E9:E72" si="1">SUM(J9,O9,T9,Y9,AD9,)</f>
        <v>0</v>
      </c>
      <c r="F9" s="189">
        <f t="shared" ref="F9:F72" si="2">SUM(K9,P9,U9,Z9,AE9)</f>
        <v>0</v>
      </c>
      <c r="G9" s="189">
        <f t="shared" ref="G9:G72" si="3">SUM(L9,Q9,V9,AA9,AF9)</f>
        <v>0</v>
      </c>
      <c r="H9" s="189">
        <f t="shared" ref="H9:H72" si="4">SUM(M9,R9,W9,AB9,AG9)</f>
        <v>0</v>
      </c>
      <c r="I9" s="189">
        <f t="shared" ref="I9:I72" si="5">SUM(N9,S9,X9,AC9,AH9)</f>
        <v>0</v>
      </c>
      <c r="J9" s="208"/>
      <c r="K9" s="347"/>
      <c r="L9" s="347"/>
      <c r="M9" s="81"/>
      <c r="N9" s="347"/>
      <c r="O9" s="347"/>
      <c r="P9" s="347"/>
      <c r="Q9" s="347"/>
      <c r="R9" s="347"/>
      <c r="S9" s="347"/>
      <c r="T9" s="347"/>
      <c r="U9" s="347"/>
      <c r="V9" s="347"/>
      <c r="W9" s="45"/>
      <c r="X9" s="347"/>
      <c r="Y9" s="347"/>
      <c r="Z9" s="347"/>
      <c r="AA9" s="81"/>
      <c r="AB9" s="347"/>
      <c r="AC9" s="347"/>
      <c r="AD9" s="347"/>
      <c r="AE9" s="347"/>
      <c r="AF9" s="347"/>
      <c r="AG9" s="347"/>
      <c r="AH9" s="347"/>
      <c r="AI9" s="450"/>
      <c r="AK9" s="99">
        <f>Раздел2!D10</f>
        <v>0</v>
      </c>
    </row>
    <row r="10" spans="1:37" ht="15.75" customHeight="1" x14ac:dyDescent="0.25">
      <c r="A10" s="449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189">
        <f t="shared" si="2"/>
        <v>0</v>
      </c>
      <c r="G10" s="189">
        <f t="shared" si="3"/>
        <v>0</v>
      </c>
      <c r="H10" s="189">
        <f t="shared" si="4"/>
        <v>0</v>
      </c>
      <c r="I10" s="189">
        <f t="shared" si="5"/>
        <v>0</v>
      </c>
      <c r="J10" s="208"/>
      <c r="K10" s="347"/>
      <c r="L10" s="347"/>
      <c r="M10" s="81"/>
      <c r="N10" s="347"/>
      <c r="O10" s="347"/>
      <c r="P10" s="347"/>
      <c r="Q10" s="347"/>
      <c r="R10" s="347"/>
      <c r="S10" s="347"/>
      <c r="T10" s="347"/>
      <c r="U10" s="347"/>
      <c r="V10" s="347"/>
      <c r="W10" s="45"/>
      <c r="X10" s="347"/>
      <c r="Y10" s="347"/>
      <c r="Z10" s="347"/>
      <c r="AA10" s="81"/>
      <c r="AB10" s="347"/>
      <c r="AC10" s="347"/>
      <c r="AD10" s="347"/>
      <c r="AE10" s="347"/>
      <c r="AF10" s="347"/>
      <c r="AG10" s="347"/>
      <c r="AH10" s="347"/>
      <c r="AI10" s="450"/>
      <c r="AK10" s="99">
        <f>Раздел2!D11</f>
        <v>0</v>
      </c>
    </row>
    <row r="11" spans="1:37" ht="15.75" customHeight="1" x14ac:dyDescent="0.25">
      <c r="A11" s="449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189">
        <f t="shared" si="2"/>
        <v>0</v>
      </c>
      <c r="G11" s="189">
        <f t="shared" si="3"/>
        <v>0</v>
      </c>
      <c r="H11" s="189">
        <f t="shared" si="4"/>
        <v>0</v>
      </c>
      <c r="I11" s="189">
        <f t="shared" si="5"/>
        <v>0</v>
      </c>
      <c r="J11" s="206"/>
      <c r="K11" s="347"/>
      <c r="L11" s="81"/>
      <c r="M11" s="81"/>
      <c r="N11" s="347"/>
      <c r="O11" s="347"/>
      <c r="P11" s="347"/>
      <c r="Q11" s="347"/>
      <c r="R11" s="347"/>
      <c r="S11" s="347"/>
      <c r="T11" s="347"/>
      <c r="U11" s="347"/>
      <c r="V11" s="347"/>
      <c r="W11" s="45"/>
      <c r="X11" s="81"/>
      <c r="Y11" s="347"/>
      <c r="Z11" s="81"/>
      <c r="AA11" s="81"/>
      <c r="AB11" s="347"/>
      <c r="AC11" s="347"/>
      <c r="AD11" s="347"/>
      <c r="AE11" s="347"/>
      <c r="AF11" s="347"/>
      <c r="AG11" s="347"/>
      <c r="AH11" s="347"/>
      <c r="AI11" s="450"/>
      <c r="AK11" s="99">
        <f>Раздел2!D12</f>
        <v>0</v>
      </c>
    </row>
    <row r="12" spans="1:37" ht="15.75" customHeight="1" x14ac:dyDescent="0.25">
      <c r="A12" s="449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189">
        <f t="shared" si="2"/>
        <v>0</v>
      </c>
      <c r="G12" s="189">
        <f t="shared" si="3"/>
        <v>0</v>
      </c>
      <c r="H12" s="189">
        <f t="shared" si="4"/>
        <v>0</v>
      </c>
      <c r="I12" s="189">
        <f t="shared" si="5"/>
        <v>0</v>
      </c>
      <c r="J12" s="206"/>
      <c r="K12" s="347"/>
      <c r="L12" s="81"/>
      <c r="M12" s="81"/>
      <c r="N12" s="347"/>
      <c r="O12" s="347"/>
      <c r="P12" s="347"/>
      <c r="Q12" s="347"/>
      <c r="R12" s="347"/>
      <c r="S12" s="347"/>
      <c r="T12" s="347"/>
      <c r="U12" s="347"/>
      <c r="V12" s="347"/>
      <c r="W12" s="45"/>
      <c r="X12" s="81"/>
      <c r="Y12" s="347"/>
      <c r="Z12" s="81"/>
      <c r="AA12" s="81"/>
      <c r="AB12" s="347"/>
      <c r="AC12" s="347"/>
      <c r="AD12" s="347"/>
      <c r="AE12" s="347"/>
      <c r="AF12" s="347"/>
      <c r="AG12" s="347"/>
      <c r="AH12" s="347"/>
      <c r="AI12" s="450"/>
      <c r="AK12" s="99">
        <f>Раздел2!D13</f>
        <v>0</v>
      </c>
    </row>
    <row r="13" spans="1:37" ht="15.75" customHeight="1" x14ac:dyDescent="0.25">
      <c r="A13" s="449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189">
        <f t="shared" si="2"/>
        <v>0</v>
      </c>
      <c r="G13" s="189">
        <f t="shared" si="3"/>
        <v>0</v>
      </c>
      <c r="H13" s="189">
        <f t="shared" si="4"/>
        <v>0</v>
      </c>
      <c r="I13" s="189">
        <f t="shared" si="5"/>
        <v>0</v>
      </c>
      <c r="J13" s="206"/>
      <c r="K13" s="347"/>
      <c r="L13" s="81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45"/>
      <c r="X13" s="81"/>
      <c r="Y13" s="347"/>
      <c r="Z13" s="81"/>
      <c r="AA13" s="347"/>
      <c r="AB13" s="347"/>
      <c r="AC13" s="347"/>
      <c r="AD13" s="347"/>
      <c r="AE13" s="347"/>
      <c r="AF13" s="347"/>
      <c r="AG13" s="347"/>
      <c r="AH13" s="347"/>
      <c r="AI13" s="450"/>
      <c r="AK13" s="99">
        <f>Раздел2!D14</f>
        <v>0</v>
      </c>
    </row>
    <row r="14" spans="1:37" ht="15.75" customHeight="1" x14ac:dyDescent="0.25">
      <c r="A14" s="449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189">
        <f t="shared" si="2"/>
        <v>0</v>
      </c>
      <c r="G14" s="189">
        <f t="shared" si="3"/>
        <v>0</v>
      </c>
      <c r="H14" s="189">
        <f t="shared" si="4"/>
        <v>0</v>
      </c>
      <c r="I14" s="189">
        <f t="shared" si="5"/>
        <v>0</v>
      </c>
      <c r="J14" s="208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45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450"/>
      <c r="AK14" s="99">
        <f>Раздел2!D15</f>
        <v>0</v>
      </c>
    </row>
    <row r="15" spans="1:37" ht="15.75" customHeight="1" x14ac:dyDescent="0.25">
      <c r="A15" s="449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189">
        <f t="shared" si="2"/>
        <v>0</v>
      </c>
      <c r="G15" s="189">
        <f t="shared" si="3"/>
        <v>0</v>
      </c>
      <c r="H15" s="189">
        <f t="shared" si="4"/>
        <v>0</v>
      </c>
      <c r="I15" s="189">
        <f t="shared" si="5"/>
        <v>0</v>
      </c>
      <c r="J15" s="208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45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450"/>
      <c r="AK15" s="99">
        <f>Раздел2!D16</f>
        <v>0</v>
      </c>
    </row>
    <row r="16" spans="1:37" ht="15.75" customHeight="1" x14ac:dyDescent="0.25">
      <c r="A16" s="449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189">
        <f t="shared" si="2"/>
        <v>0</v>
      </c>
      <c r="G16" s="189">
        <f t="shared" si="3"/>
        <v>0</v>
      </c>
      <c r="H16" s="189">
        <f t="shared" si="4"/>
        <v>0</v>
      </c>
      <c r="I16" s="189">
        <f t="shared" si="5"/>
        <v>0</v>
      </c>
      <c r="J16" s="208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45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450"/>
      <c r="AK16" s="99">
        <f>Раздел2!D17</f>
        <v>0</v>
      </c>
    </row>
    <row r="17" spans="1:37" ht="15.75" customHeight="1" x14ac:dyDescent="0.25">
      <c r="A17" s="449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189">
        <f t="shared" si="2"/>
        <v>0</v>
      </c>
      <c r="G17" s="189">
        <f t="shared" si="3"/>
        <v>0</v>
      </c>
      <c r="H17" s="189">
        <f t="shared" si="4"/>
        <v>0</v>
      </c>
      <c r="I17" s="189">
        <f t="shared" si="5"/>
        <v>0</v>
      </c>
      <c r="J17" s="206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45"/>
      <c r="X17" s="81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450"/>
      <c r="AK17" s="99">
        <f>Раздел2!D18</f>
        <v>0</v>
      </c>
    </row>
    <row r="18" spans="1:37" ht="15.75" customHeight="1" x14ac:dyDescent="0.25">
      <c r="A18" s="449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189">
        <f t="shared" si="2"/>
        <v>0</v>
      </c>
      <c r="G18" s="189">
        <f t="shared" si="3"/>
        <v>0</v>
      </c>
      <c r="H18" s="189">
        <f t="shared" si="4"/>
        <v>0</v>
      </c>
      <c r="I18" s="189">
        <f t="shared" si="5"/>
        <v>0</v>
      </c>
      <c r="J18" s="208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45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450"/>
      <c r="AK18" s="99">
        <f>Раздел2!D19</f>
        <v>0</v>
      </c>
    </row>
    <row r="19" spans="1:37" ht="15.75" customHeight="1" x14ac:dyDescent="0.25">
      <c r="A19" s="449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 t="shared" si="2"/>
        <v>0</v>
      </c>
      <c r="G19" s="189">
        <f t="shared" si="3"/>
        <v>0</v>
      </c>
      <c r="H19" s="189">
        <f t="shared" si="4"/>
        <v>0</v>
      </c>
      <c r="I19" s="189">
        <f t="shared" si="5"/>
        <v>0</v>
      </c>
      <c r="J19" s="189">
        <f>SUM(J20:J21)</f>
        <v>0</v>
      </c>
      <c r="K19" s="189">
        <f t="shared" ref="K19:AH19" si="6">SUM(K20:K21)</f>
        <v>0</v>
      </c>
      <c r="L19" s="189">
        <f t="shared" si="6"/>
        <v>0</v>
      </c>
      <c r="M19" s="189">
        <f t="shared" si="6"/>
        <v>0</v>
      </c>
      <c r="N19" s="189">
        <f t="shared" si="6"/>
        <v>0</v>
      </c>
      <c r="O19" s="189">
        <f t="shared" si="6"/>
        <v>0</v>
      </c>
      <c r="P19" s="189">
        <f t="shared" si="6"/>
        <v>0</v>
      </c>
      <c r="Q19" s="189">
        <f t="shared" si="6"/>
        <v>0</v>
      </c>
      <c r="R19" s="189">
        <f t="shared" si="6"/>
        <v>0</v>
      </c>
      <c r="S19" s="189">
        <f t="shared" si="6"/>
        <v>0</v>
      </c>
      <c r="T19" s="189">
        <f t="shared" si="6"/>
        <v>0</v>
      </c>
      <c r="U19" s="189">
        <f t="shared" si="6"/>
        <v>0</v>
      </c>
      <c r="V19" s="189">
        <f t="shared" si="6"/>
        <v>0</v>
      </c>
      <c r="W19" s="189">
        <f t="shared" si="6"/>
        <v>0</v>
      </c>
      <c r="X19" s="189">
        <f t="shared" si="6"/>
        <v>0</v>
      </c>
      <c r="Y19" s="189">
        <f t="shared" si="6"/>
        <v>0</v>
      </c>
      <c r="Z19" s="189">
        <f t="shared" si="6"/>
        <v>0</v>
      </c>
      <c r="AA19" s="189">
        <f t="shared" si="6"/>
        <v>0</v>
      </c>
      <c r="AB19" s="189">
        <f t="shared" si="6"/>
        <v>0</v>
      </c>
      <c r="AC19" s="189">
        <f t="shared" si="6"/>
        <v>0</v>
      </c>
      <c r="AD19" s="189">
        <f t="shared" si="6"/>
        <v>0</v>
      </c>
      <c r="AE19" s="189">
        <f t="shared" si="6"/>
        <v>0</v>
      </c>
      <c r="AF19" s="189">
        <f t="shared" si="6"/>
        <v>0</v>
      </c>
      <c r="AG19" s="189">
        <f t="shared" si="6"/>
        <v>0</v>
      </c>
      <c r="AH19" s="189">
        <f t="shared" si="6"/>
        <v>0</v>
      </c>
      <c r="AI19" s="450"/>
      <c r="AK19" s="99">
        <f>Раздел2!D20</f>
        <v>0</v>
      </c>
    </row>
    <row r="20" spans="1:37" ht="20.25" customHeight="1" x14ac:dyDescent="0.25">
      <c r="A20" s="449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189">
        <f t="shared" si="2"/>
        <v>0</v>
      </c>
      <c r="G20" s="189">
        <f t="shared" si="3"/>
        <v>0</v>
      </c>
      <c r="H20" s="189">
        <f t="shared" si="4"/>
        <v>0</v>
      </c>
      <c r="I20" s="189">
        <f t="shared" si="5"/>
        <v>0</v>
      </c>
      <c r="J20" s="211"/>
      <c r="K20" s="346"/>
      <c r="L20" s="346"/>
      <c r="M20" s="346"/>
      <c r="N20" s="193"/>
      <c r="O20" s="346"/>
      <c r="P20" s="193"/>
      <c r="Q20" s="193"/>
      <c r="R20" s="193"/>
      <c r="S20" s="193"/>
      <c r="T20" s="193"/>
      <c r="U20" s="198"/>
      <c r="V20" s="193"/>
      <c r="W20" s="197"/>
      <c r="X20" s="346"/>
      <c r="Y20" s="346"/>
      <c r="Z20" s="346"/>
      <c r="AA20" s="346"/>
      <c r="AB20" s="193"/>
      <c r="AC20" s="346"/>
      <c r="AD20" s="193"/>
      <c r="AE20" s="193"/>
      <c r="AF20" s="193"/>
      <c r="AG20" s="193"/>
      <c r="AH20" s="193"/>
      <c r="AI20" s="450"/>
      <c r="AK20" s="99">
        <f>Раздел2!D21</f>
        <v>0</v>
      </c>
    </row>
    <row r="21" spans="1:37" ht="15.75" customHeight="1" x14ac:dyDescent="0.25">
      <c r="A21" s="449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189">
        <f t="shared" si="2"/>
        <v>0</v>
      </c>
      <c r="G21" s="189">
        <f t="shared" si="3"/>
        <v>0</v>
      </c>
      <c r="H21" s="189">
        <f t="shared" si="4"/>
        <v>0</v>
      </c>
      <c r="I21" s="189">
        <f t="shared" si="5"/>
        <v>0</v>
      </c>
      <c r="J21" s="206"/>
      <c r="K21" s="81"/>
      <c r="L21" s="81"/>
      <c r="M21" s="347"/>
      <c r="N21" s="347"/>
      <c r="O21" s="81"/>
      <c r="P21" s="81"/>
      <c r="Q21" s="347"/>
      <c r="R21" s="347"/>
      <c r="S21" s="347"/>
      <c r="T21" s="347"/>
      <c r="U21" s="348"/>
      <c r="V21" s="347"/>
      <c r="W21" s="45"/>
      <c r="X21" s="81"/>
      <c r="Y21" s="81"/>
      <c r="Z21" s="81"/>
      <c r="AA21" s="347"/>
      <c r="AB21" s="347"/>
      <c r="AC21" s="81"/>
      <c r="AD21" s="81"/>
      <c r="AE21" s="347"/>
      <c r="AF21" s="347"/>
      <c r="AG21" s="347"/>
      <c r="AH21" s="347"/>
      <c r="AI21" s="450"/>
      <c r="AK21" s="99">
        <f>Раздел2!D22</f>
        <v>0</v>
      </c>
    </row>
    <row r="22" spans="1:37" ht="15.75" customHeight="1" x14ac:dyDescent="0.25">
      <c r="A22" s="449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189">
        <f t="shared" si="2"/>
        <v>0</v>
      </c>
      <c r="G22" s="189">
        <f t="shared" si="3"/>
        <v>0</v>
      </c>
      <c r="H22" s="189">
        <f t="shared" si="4"/>
        <v>0</v>
      </c>
      <c r="I22" s="189">
        <f t="shared" si="5"/>
        <v>0</v>
      </c>
      <c r="J22" s="206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45"/>
      <c r="X22" s="81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450"/>
      <c r="AK22" s="99">
        <f>Раздел2!D23</f>
        <v>0</v>
      </c>
    </row>
    <row r="23" spans="1:37" ht="15.75" customHeight="1" x14ac:dyDescent="0.25">
      <c r="A23" s="449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189">
        <f t="shared" si="2"/>
        <v>0</v>
      </c>
      <c r="G23" s="189">
        <f t="shared" si="3"/>
        <v>0</v>
      </c>
      <c r="H23" s="189">
        <f t="shared" si="4"/>
        <v>0</v>
      </c>
      <c r="I23" s="189">
        <f t="shared" si="5"/>
        <v>0</v>
      </c>
      <c r="J23" s="208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45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450"/>
      <c r="AK23" s="99">
        <f>Раздел2!D24</f>
        <v>0</v>
      </c>
    </row>
    <row r="24" spans="1:37" ht="15.75" customHeight="1" x14ac:dyDescent="0.25">
      <c r="A24" s="449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189">
        <f t="shared" si="2"/>
        <v>0</v>
      </c>
      <c r="G24" s="189">
        <f t="shared" si="3"/>
        <v>0</v>
      </c>
      <c r="H24" s="189">
        <f t="shared" si="4"/>
        <v>0</v>
      </c>
      <c r="I24" s="189">
        <f t="shared" si="5"/>
        <v>0</v>
      </c>
      <c r="J24" s="208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45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450"/>
      <c r="AK24" s="99">
        <f>Раздел2!D25</f>
        <v>0</v>
      </c>
    </row>
    <row r="25" spans="1:37" ht="15.75" customHeight="1" x14ac:dyDescent="0.25">
      <c r="A25" s="449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 t="shared" si="2"/>
        <v>0</v>
      </c>
      <c r="G25" s="189">
        <f t="shared" si="3"/>
        <v>0</v>
      </c>
      <c r="H25" s="189">
        <f t="shared" si="4"/>
        <v>0</v>
      </c>
      <c r="I25" s="189">
        <f t="shared" si="5"/>
        <v>0</v>
      </c>
      <c r="J25" s="189">
        <f>SUM(J26:J27)</f>
        <v>0</v>
      </c>
      <c r="K25" s="189">
        <f t="shared" ref="K25:AH25" si="7">SUM(K26:K27)</f>
        <v>0</v>
      </c>
      <c r="L25" s="189">
        <f t="shared" si="7"/>
        <v>0</v>
      </c>
      <c r="M25" s="189">
        <f t="shared" si="7"/>
        <v>0</v>
      </c>
      <c r="N25" s="189">
        <f t="shared" si="7"/>
        <v>0</v>
      </c>
      <c r="O25" s="189">
        <f t="shared" si="7"/>
        <v>0</v>
      </c>
      <c r="P25" s="189">
        <f t="shared" si="7"/>
        <v>0</v>
      </c>
      <c r="Q25" s="189">
        <f t="shared" si="7"/>
        <v>0</v>
      </c>
      <c r="R25" s="189">
        <f t="shared" si="7"/>
        <v>0</v>
      </c>
      <c r="S25" s="189">
        <f t="shared" si="7"/>
        <v>0</v>
      </c>
      <c r="T25" s="189">
        <f t="shared" si="7"/>
        <v>0</v>
      </c>
      <c r="U25" s="189">
        <f t="shared" si="7"/>
        <v>0</v>
      </c>
      <c r="V25" s="189">
        <f t="shared" si="7"/>
        <v>0</v>
      </c>
      <c r="W25" s="189">
        <f t="shared" si="7"/>
        <v>0</v>
      </c>
      <c r="X25" s="189">
        <f t="shared" si="7"/>
        <v>0</v>
      </c>
      <c r="Y25" s="189">
        <f t="shared" si="7"/>
        <v>0</v>
      </c>
      <c r="Z25" s="189">
        <f t="shared" si="7"/>
        <v>0</v>
      </c>
      <c r="AA25" s="189">
        <f t="shared" si="7"/>
        <v>0</v>
      </c>
      <c r="AB25" s="189">
        <f t="shared" si="7"/>
        <v>0</v>
      </c>
      <c r="AC25" s="189">
        <f t="shared" si="7"/>
        <v>0</v>
      </c>
      <c r="AD25" s="189">
        <f t="shared" si="7"/>
        <v>0</v>
      </c>
      <c r="AE25" s="189">
        <f t="shared" si="7"/>
        <v>0</v>
      </c>
      <c r="AF25" s="189">
        <f t="shared" si="7"/>
        <v>0</v>
      </c>
      <c r="AG25" s="189">
        <f t="shared" si="7"/>
        <v>0</v>
      </c>
      <c r="AH25" s="189">
        <f t="shared" si="7"/>
        <v>0</v>
      </c>
      <c r="AI25" s="450"/>
      <c r="AK25" s="99">
        <f>Раздел2!D26</f>
        <v>0</v>
      </c>
    </row>
    <row r="26" spans="1:37" ht="21" customHeight="1" x14ac:dyDescent="0.25">
      <c r="A26" s="449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189">
        <f t="shared" si="2"/>
        <v>0</v>
      </c>
      <c r="G26" s="189">
        <f t="shared" si="3"/>
        <v>0</v>
      </c>
      <c r="H26" s="189">
        <f t="shared" si="4"/>
        <v>0</v>
      </c>
      <c r="I26" s="189">
        <f t="shared" si="5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450"/>
      <c r="AK26" s="99">
        <f>Раздел2!D27</f>
        <v>0</v>
      </c>
    </row>
    <row r="27" spans="1:37" ht="15.75" customHeight="1" x14ac:dyDescent="0.25">
      <c r="A27" s="449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189">
        <f t="shared" si="2"/>
        <v>0</v>
      </c>
      <c r="G27" s="189">
        <f t="shared" si="3"/>
        <v>0</v>
      </c>
      <c r="H27" s="189">
        <f t="shared" si="4"/>
        <v>0</v>
      </c>
      <c r="I27" s="189">
        <f t="shared" si="5"/>
        <v>0</v>
      </c>
      <c r="J27" s="208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45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450"/>
      <c r="AK27" s="99">
        <f>Раздел2!D28</f>
        <v>0</v>
      </c>
    </row>
    <row r="28" spans="1:37" ht="15.75" customHeight="1" x14ac:dyDescent="0.25">
      <c r="A28" s="449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189">
        <f t="shared" si="2"/>
        <v>0</v>
      </c>
      <c r="G28" s="189">
        <f t="shared" si="3"/>
        <v>0</v>
      </c>
      <c r="H28" s="189">
        <f t="shared" si="4"/>
        <v>0</v>
      </c>
      <c r="I28" s="189">
        <f t="shared" si="5"/>
        <v>0</v>
      </c>
      <c r="J28" s="208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45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450"/>
      <c r="AK28" s="99">
        <f>Раздел2!D29</f>
        <v>0</v>
      </c>
    </row>
    <row r="29" spans="1:37" ht="15.75" customHeight="1" x14ac:dyDescent="0.25">
      <c r="A29" s="449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189">
        <f t="shared" si="2"/>
        <v>0</v>
      </c>
      <c r="G29" s="189">
        <f t="shared" si="3"/>
        <v>0</v>
      </c>
      <c r="H29" s="189">
        <f t="shared" si="4"/>
        <v>0</v>
      </c>
      <c r="I29" s="189">
        <f t="shared" si="5"/>
        <v>0</v>
      </c>
      <c r="J29" s="208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45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450"/>
      <c r="AK29" s="99">
        <f>Раздел2!D30</f>
        <v>0</v>
      </c>
    </row>
    <row r="30" spans="1:37" ht="15.75" customHeight="1" x14ac:dyDescent="0.25">
      <c r="A30" s="449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189">
        <f t="shared" si="2"/>
        <v>0</v>
      </c>
      <c r="G30" s="189">
        <f t="shared" si="3"/>
        <v>0</v>
      </c>
      <c r="H30" s="189">
        <f t="shared" si="4"/>
        <v>0</v>
      </c>
      <c r="I30" s="189">
        <f t="shared" si="5"/>
        <v>0</v>
      </c>
      <c r="J30" s="208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45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450"/>
      <c r="AK30" s="99">
        <f>Раздел2!D31</f>
        <v>0</v>
      </c>
    </row>
    <row r="31" spans="1:37" ht="15.75" customHeight="1" x14ac:dyDescent="0.25">
      <c r="A31" s="449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189">
        <f t="shared" si="2"/>
        <v>0</v>
      </c>
      <c r="G31" s="189">
        <f t="shared" si="3"/>
        <v>0</v>
      </c>
      <c r="H31" s="189">
        <f t="shared" si="4"/>
        <v>0</v>
      </c>
      <c r="I31" s="189">
        <f t="shared" si="5"/>
        <v>0</v>
      </c>
      <c r="J31" s="208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45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450"/>
      <c r="AK31" s="99">
        <f>Раздел2!D32</f>
        <v>0</v>
      </c>
    </row>
    <row r="32" spans="1:37" ht="15.75" customHeight="1" x14ac:dyDescent="0.25">
      <c r="A32" s="449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189">
        <f t="shared" si="2"/>
        <v>0</v>
      </c>
      <c r="G32" s="189">
        <f t="shared" si="3"/>
        <v>0</v>
      </c>
      <c r="H32" s="189">
        <f t="shared" si="4"/>
        <v>0</v>
      </c>
      <c r="I32" s="189">
        <f t="shared" si="5"/>
        <v>0</v>
      </c>
      <c r="J32" s="208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45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450"/>
      <c r="AK32" s="99">
        <f>Раздел2!D33</f>
        <v>0</v>
      </c>
    </row>
    <row r="33" spans="1:37" x14ac:dyDescent="0.25">
      <c r="A33" s="449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9">
        <f t="shared" si="4"/>
        <v>0</v>
      </c>
      <c r="I33" s="189">
        <f t="shared" si="5"/>
        <v>0</v>
      </c>
      <c r="J33" s="189">
        <f>SUM(J34:J37)</f>
        <v>0</v>
      </c>
      <c r="K33" s="189">
        <f t="shared" ref="K33:AH33" si="8">SUM(K34:K37)</f>
        <v>0</v>
      </c>
      <c r="L33" s="189">
        <f t="shared" si="8"/>
        <v>0</v>
      </c>
      <c r="M33" s="189">
        <f t="shared" si="8"/>
        <v>0</v>
      </c>
      <c r="N33" s="189">
        <f t="shared" si="8"/>
        <v>0</v>
      </c>
      <c r="O33" s="189">
        <f t="shared" si="8"/>
        <v>0</v>
      </c>
      <c r="P33" s="189">
        <f t="shared" si="8"/>
        <v>0</v>
      </c>
      <c r="Q33" s="189">
        <f t="shared" si="8"/>
        <v>0</v>
      </c>
      <c r="R33" s="189">
        <f t="shared" si="8"/>
        <v>0</v>
      </c>
      <c r="S33" s="189">
        <f t="shared" si="8"/>
        <v>0</v>
      </c>
      <c r="T33" s="189">
        <f t="shared" si="8"/>
        <v>0</v>
      </c>
      <c r="U33" s="189">
        <f t="shared" si="8"/>
        <v>0</v>
      </c>
      <c r="V33" s="189">
        <f t="shared" si="8"/>
        <v>0</v>
      </c>
      <c r="W33" s="189">
        <f t="shared" si="8"/>
        <v>0</v>
      </c>
      <c r="X33" s="189">
        <f t="shared" si="8"/>
        <v>0</v>
      </c>
      <c r="Y33" s="189">
        <f t="shared" si="8"/>
        <v>0</v>
      </c>
      <c r="Z33" s="189">
        <f t="shared" si="8"/>
        <v>0</v>
      </c>
      <c r="AA33" s="189">
        <f t="shared" si="8"/>
        <v>0</v>
      </c>
      <c r="AB33" s="189">
        <f t="shared" si="8"/>
        <v>0</v>
      </c>
      <c r="AC33" s="189">
        <f t="shared" si="8"/>
        <v>0</v>
      </c>
      <c r="AD33" s="189">
        <f t="shared" si="8"/>
        <v>0</v>
      </c>
      <c r="AE33" s="189">
        <f t="shared" si="8"/>
        <v>0</v>
      </c>
      <c r="AF33" s="189">
        <f t="shared" si="8"/>
        <v>0</v>
      </c>
      <c r="AG33" s="189">
        <f t="shared" si="8"/>
        <v>0</v>
      </c>
      <c r="AH33" s="189">
        <f t="shared" si="8"/>
        <v>0</v>
      </c>
      <c r="AI33" s="450"/>
      <c r="AK33" s="99">
        <f>Раздел2!D34</f>
        <v>0</v>
      </c>
    </row>
    <row r="34" spans="1:37" ht="21" x14ac:dyDescent="0.25">
      <c r="A34" s="449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9">
        <f t="shared" si="4"/>
        <v>0</v>
      </c>
      <c r="I34" s="189">
        <f t="shared" si="5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450"/>
      <c r="AK34" s="99">
        <f>Раздел2!D35</f>
        <v>0</v>
      </c>
    </row>
    <row r="35" spans="1:37" ht="15.75" customHeight="1" x14ac:dyDescent="0.25">
      <c r="A35" s="449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9">
        <f t="shared" si="4"/>
        <v>0</v>
      </c>
      <c r="I35" s="189">
        <f t="shared" si="5"/>
        <v>0</v>
      </c>
      <c r="J35" s="208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45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450"/>
      <c r="AK35" s="99">
        <f>Раздел2!D36</f>
        <v>0</v>
      </c>
    </row>
    <row r="36" spans="1:37" ht="15.75" customHeight="1" x14ac:dyDescent="0.25">
      <c r="A36" s="449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189">
        <f t="shared" si="2"/>
        <v>0</v>
      </c>
      <c r="G36" s="189">
        <f t="shared" si="3"/>
        <v>0</v>
      </c>
      <c r="H36" s="189">
        <f t="shared" si="4"/>
        <v>0</v>
      </c>
      <c r="I36" s="189">
        <f t="shared" si="5"/>
        <v>0</v>
      </c>
      <c r="J36" s="208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45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450"/>
      <c r="AK36" s="99">
        <f>Раздел2!D37</f>
        <v>0</v>
      </c>
    </row>
    <row r="37" spans="1:37" ht="15.75" customHeight="1" x14ac:dyDescent="0.25">
      <c r="A37" s="449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189">
        <f t="shared" si="2"/>
        <v>0</v>
      </c>
      <c r="G37" s="189">
        <f t="shared" si="3"/>
        <v>0</v>
      </c>
      <c r="H37" s="189">
        <f t="shared" si="4"/>
        <v>0</v>
      </c>
      <c r="I37" s="189">
        <f t="shared" si="5"/>
        <v>0</v>
      </c>
      <c r="J37" s="208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45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450"/>
      <c r="AK37" s="99">
        <f>Раздел2!D38</f>
        <v>0</v>
      </c>
    </row>
    <row r="38" spans="1:37" ht="15.75" customHeight="1" x14ac:dyDescent="0.25">
      <c r="A38" s="449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9">
        <f t="shared" si="4"/>
        <v>0</v>
      </c>
      <c r="I38" s="189">
        <f t="shared" si="5"/>
        <v>0</v>
      </c>
      <c r="J38" s="208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45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450"/>
      <c r="AK38" s="99">
        <f>Раздел2!D39</f>
        <v>0</v>
      </c>
    </row>
    <row r="39" spans="1:37" ht="15.75" customHeight="1" x14ac:dyDescent="0.25">
      <c r="A39" s="449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189">
        <f t="shared" si="2"/>
        <v>0</v>
      </c>
      <c r="G39" s="189">
        <f t="shared" si="3"/>
        <v>0</v>
      </c>
      <c r="H39" s="189">
        <f t="shared" si="4"/>
        <v>0</v>
      </c>
      <c r="I39" s="189">
        <f t="shared" si="5"/>
        <v>0</v>
      </c>
      <c r="J39" s="208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45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450"/>
      <c r="AK39" s="99">
        <f>Раздел2!D40</f>
        <v>0</v>
      </c>
    </row>
    <row r="40" spans="1:37" ht="15.75" customHeight="1" x14ac:dyDescent="0.25">
      <c r="A40" s="449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189">
        <f t="shared" si="2"/>
        <v>0</v>
      </c>
      <c r="G40" s="189">
        <f t="shared" si="3"/>
        <v>0</v>
      </c>
      <c r="H40" s="189">
        <f t="shared" si="4"/>
        <v>0</v>
      </c>
      <c r="I40" s="189">
        <f t="shared" si="5"/>
        <v>0</v>
      </c>
      <c r="J40" s="208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45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450"/>
      <c r="AK40" s="99">
        <f>Раздел2!D41</f>
        <v>0</v>
      </c>
    </row>
    <row r="41" spans="1:37" x14ac:dyDescent="0.25">
      <c r="A41" s="449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 t="shared" si="2"/>
        <v>0</v>
      </c>
      <c r="G41" s="189">
        <f t="shared" si="3"/>
        <v>0</v>
      </c>
      <c r="H41" s="189">
        <f t="shared" si="4"/>
        <v>0</v>
      </c>
      <c r="I41" s="189">
        <f t="shared" si="5"/>
        <v>0</v>
      </c>
      <c r="J41" s="189">
        <f>SUM(J42:J43)</f>
        <v>0</v>
      </c>
      <c r="K41" s="189">
        <f t="shared" ref="K41:AH41" si="9">SUM(K42:K43)</f>
        <v>0</v>
      </c>
      <c r="L41" s="189">
        <f t="shared" si="9"/>
        <v>0</v>
      </c>
      <c r="M41" s="189">
        <f t="shared" si="9"/>
        <v>0</v>
      </c>
      <c r="N41" s="189">
        <f t="shared" si="9"/>
        <v>0</v>
      </c>
      <c r="O41" s="189">
        <f t="shared" si="9"/>
        <v>0</v>
      </c>
      <c r="P41" s="189">
        <f t="shared" si="9"/>
        <v>0</v>
      </c>
      <c r="Q41" s="189">
        <f t="shared" si="9"/>
        <v>0</v>
      </c>
      <c r="R41" s="189">
        <f t="shared" si="9"/>
        <v>0</v>
      </c>
      <c r="S41" s="189">
        <f t="shared" si="9"/>
        <v>0</v>
      </c>
      <c r="T41" s="189">
        <f t="shared" si="9"/>
        <v>0</v>
      </c>
      <c r="U41" s="189">
        <f t="shared" si="9"/>
        <v>0</v>
      </c>
      <c r="V41" s="189">
        <f t="shared" si="9"/>
        <v>0</v>
      </c>
      <c r="W41" s="189">
        <f t="shared" si="9"/>
        <v>0</v>
      </c>
      <c r="X41" s="189">
        <f t="shared" si="9"/>
        <v>0</v>
      </c>
      <c r="Y41" s="189">
        <f t="shared" si="9"/>
        <v>0</v>
      </c>
      <c r="Z41" s="189">
        <f t="shared" si="9"/>
        <v>0</v>
      </c>
      <c r="AA41" s="189">
        <f t="shared" si="9"/>
        <v>0</v>
      </c>
      <c r="AB41" s="189">
        <f t="shared" si="9"/>
        <v>0</v>
      </c>
      <c r="AC41" s="189">
        <f t="shared" si="9"/>
        <v>0</v>
      </c>
      <c r="AD41" s="189">
        <f t="shared" si="9"/>
        <v>0</v>
      </c>
      <c r="AE41" s="189">
        <f t="shared" si="9"/>
        <v>0</v>
      </c>
      <c r="AF41" s="189">
        <f t="shared" si="9"/>
        <v>0</v>
      </c>
      <c r="AG41" s="189">
        <f t="shared" si="9"/>
        <v>0</v>
      </c>
      <c r="AH41" s="189">
        <f t="shared" si="9"/>
        <v>0</v>
      </c>
      <c r="AI41" s="450"/>
      <c r="AK41" s="99">
        <f>Раздел2!D42</f>
        <v>0</v>
      </c>
    </row>
    <row r="42" spans="1:37" ht="21" x14ac:dyDescent="0.25">
      <c r="A42" s="449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189">
        <f t="shared" si="2"/>
        <v>0</v>
      </c>
      <c r="G42" s="189">
        <f t="shared" si="3"/>
        <v>0</v>
      </c>
      <c r="H42" s="189">
        <f t="shared" si="4"/>
        <v>0</v>
      </c>
      <c r="I42" s="189">
        <f t="shared" si="5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450"/>
      <c r="AK42" s="99">
        <f>Раздел2!D43</f>
        <v>0</v>
      </c>
    </row>
    <row r="43" spans="1:37" x14ac:dyDescent="0.25">
      <c r="A43" s="449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189">
        <f t="shared" si="2"/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208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45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450"/>
      <c r="AK43" s="99">
        <f>Раздел2!D44</f>
        <v>0</v>
      </c>
    </row>
    <row r="44" spans="1:37" ht="17.25" customHeight="1" x14ac:dyDescent="0.25">
      <c r="A44" s="449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189">
        <f t="shared" si="2"/>
        <v>0</v>
      </c>
      <c r="G44" s="189">
        <f t="shared" si="3"/>
        <v>0</v>
      </c>
      <c r="H44" s="189">
        <f t="shared" si="4"/>
        <v>0</v>
      </c>
      <c r="I44" s="189">
        <f t="shared" si="5"/>
        <v>0</v>
      </c>
      <c r="J44" s="208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45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450"/>
      <c r="AK44" s="99">
        <f>Раздел2!D45</f>
        <v>0</v>
      </c>
    </row>
    <row r="45" spans="1:37" ht="15.75" customHeight="1" x14ac:dyDescent="0.25">
      <c r="A45" s="449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189">
        <f t="shared" si="2"/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208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45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450"/>
      <c r="AK45" s="99">
        <f>Раздел2!D46</f>
        <v>0</v>
      </c>
    </row>
    <row r="46" spans="1:37" ht="15.75" customHeight="1" x14ac:dyDescent="0.25">
      <c r="A46" s="449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189">
        <f t="shared" si="2"/>
        <v>0</v>
      </c>
      <c r="G46" s="189">
        <f t="shared" si="3"/>
        <v>0</v>
      </c>
      <c r="H46" s="189">
        <f t="shared" si="4"/>
        <v>0</v>
      </c>
      <c r="I46" s="189">
        <f t="shared" si="5"/>
        <v>0</v>
      </c>
      <c r="J46" s="208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45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450"/>
      <c r="AK46" s="99">
        <f>Раздел2!D47</f>
        <v>0</v>
      </c>
    </row>
    <row r="47" spans="1:37" ht="15.75" customHeight="1" x14ac:dyDescent="0.25">
      <c r="A47" s="449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189">
        <f t="shared" si="2"/>
        <v>0</v>
      </c>
      <c r="G47" s="189">
        <f t="shared" si="3"/>
        <v>0</v>
      </c>
      <c r="H47" s="189">
        <f t="shared" si="4"/>
        <v>0</v>
      </c>
      <c r="I47" s="189">
        <f t="shared" si="5"/>
        <v>0</v>
      </c>
      <c r="J47" s="208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45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450"/>
      <c r="AK47" s="99">
        <f>Раздел2!D48</f>
        <v>0</v>
      </c>
    </row>
    <row r="48" spans="1:37" ht="15.75" customHeight="1" x14ac:dyDescent="0.25">
      <c r="A48" s="449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189">
        <f t="shared" si="2"/>
        <v>0</v>
      </c>
      <c r="G48" s="189">
        <f t="shared" si="3"/>
        <v>0</v>
      </c>
      <c r="H48" s="189">
        <f t="shared" si="4"/>
        <v>0</v>
      </c>
      <c r="I48" s="189">
        <f t="shared" si="5"/>
        <v>0</v>
      </c>
      <c r="J48" s="208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45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450"/>
      <c r="AK48" s="99">
        <f>Раздел2!D49</f>
        <v>0</v>
      </c>
    </row>
    <row r="49" spans="1:37" x14ac:dyDescent="0.25">
      <c r="A49" s="449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 t="shared" si="2"/>
        <v>0</v>
      </c>
      <c r="G49" s="189">
        <f t="shared" si="3"/>
        <v>0</v>
      </c>
      <c r="H49" s="189">
        <f t="shared" si="4"/>
        <v>0</v>
      </c>
      <c r="I49" s="189">
        <f t="shared" si="5"/>
        <v>0</v>
      </c>
      <c r="J49" s="189">
        <f>SUM(J50:J53)</f>
        <v>0</v>
      </c>
      <c r="K49" s="189">
        <f t="shared" ref="K49:AH49" si="10">SUM(K50:K53)</f>
        <v>0</v>
      </c>
      <c r="L49" s="189">
        <f t="shared" si="10"/>
        <v>0</v>
      </c>
      <c r="M49" s="189">
        <f t="shared" si="10"/>
        <v>0</v>
      </c>
      <c r="N49" s="189">
        <f t="shared" si="10"/>
        <v>0</v>
      </c>
      <c r="O49" s="189">
        <f t="shared" si="10"/>
        <v>0</v>
      </c>
      <c r="P49" s="189">
        <f t="shared" si="10"/>
        <v>0</v>
      </c>
      <c r="Q49" s="189">
        <f t="shared" si="10"/>
        <v>0</v>
      </c>
      <c r="R49" s="189">
        <f t="shared" si="10"/>
        <v>0</v>
      </c>
      <c r="S49" s="189">
        <f t="shared" si="10"/>
        <v>0</v>
      </c>
      <c r="T49" s="189">
        <f t="shared" si="10"/>
        <v>0</v>
      </c>
      <c r="U49" s="189">
        <f t="shared" si="10"/>
        <v>0</v>
      </c>
      <c r="V49" s="189">
        <f t="shared" si="10"/>
        <v>0</v>
      </c>
      <c r="W49" s="189">
        <f t="shared" si="10"/>
        <v>0</v>
      </c>
      <c r="X49" s="189">
        <f t="shared" si="10"/>
        <v>0</v>
      </c>
      <c r="Y49" s="189">
        <f t="shared" si="10"/>
        <v>0</v>
      </c>
      <c r="Z49" s="189">
        <f t="shared" si="10"/>
        <v>0</v>
      </c>
      <c r="AA49" s="189">
        <f t="shared" si="10"/>
        <v>0</v>
      </c>
      <c r="AB49" s="189">
        <f t="shared" si="10"/>
        <v>0</v>
      </c>
      <c r="AC49" s="189">
        <f t="shared" si="10"/>
        <v>0</v>
      </c>
      <c r="AD49" s="189">
        <f t="shared" si="10"/>
        <v>0</v>
      </c>
      <c r="AE49" s="189">
        <f t="shared" si="10"/>
        <v>0</v>
      </c>
      <c r="AF49" s="189">
        <f t="shared" si="10"/>
        <v>0</v>
      </c>
      <c r="AG49" s="189">
        <f t="shared" si="10"/>
        <v>0</v>
      </c>
      <c r="AH49" s="189">
        <f t="shared" si="10"/>
        <v>0</v>
      </c>
      <c r="AI49" s="450"/>
      <c r="AK49" s="99">
        <f>Раздел2!D50</f>
        <v>0</v>
      </c>
    </row>
    <row r="50" spans="1:37" ht="21" x14ac:dyDescent="0.25">
      <c r="A50" s="449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189">
        <f t="shared" si="2"/>
        <v>0</v>
      </c>
      <c r="G50" s="189">
        <f t="shared" si="3"/>
        <v>0</v>
      </c>
      <c r="H50" s="189">
        <f t="shared" si="4"/>
        <v>0</v>
      </c>
      <c r="I50" s="189">
        <f t="shared" si="5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450"/>
      <c r="AK50" s="99">
        <f>Раздел2!D51</f>
        <v>0</v>
      </c>
    </row>
    <row r="51" spans="1:37" ht="15.75" customHeight="1" x14ac:dyDescent="0.25">
      <c r="A51" s="449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189">
        <f t="shared" si="2"/>
        <v>0</v>
      </c>
      <c r="G51" s="189">
        <f t="shared" si="3"/>
        <v>0</v>
      </c>
      <c r="H51" s="189">
        <f t="shared" si="4"/>
        <v>0</v>
      </c>
      <c r="I51" s="189">
        <f t="shared" si="5"/>
        <v>0</v>
      </c>
      <c r="J51" s="208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45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450"/>
      <c r="AK51" s="99">
        <f>Раздел2!D52</f>
        <v>0</v>
      </c>
    </row>
    <row r="52" spans="1:37" ht="15.95" customHeight="1" x14ac:dyDescent="0.25">
      <c r="A52" s="449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189">
        <f t="shared" si="2"/>
        <v>0</v>
      </c>
      <c r="G52" s="189">
        <f t="shared" si="3"/>
        <v>0</v>
      </c>
      <c r="H52" s="189">
        <f t="shared" si="4"/>
        <v>0</v>
      </c>
      <c r="I52" s="189">
        <f t="shared" si="5"/>
        <v>0</v>
      </c>
      <c r="J52" s="208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45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450"/>
      <c r="AK52" s="99">
        <f>Раздел2!D53</f>
        <v>0</v>
      </c>
    </row>
    <row r="53" spans="1:37" ht="15.75" customHeight="1" x14ac:dyDescent="0.25">
      <c r="A53" s="449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189">
        <f t="shared" si="2"/>
        <v>0</v>
      </c>
      <c r="G53" s="189">
        <f t="shared" si="3"/>
        <v>0</v>
      </c>
      <c r="H53" s="189">
        <f t="shared" si="4"/>
        <v>0</v>
      </c>
      <c r="I53" s="189">
        <f t="shared" si="5"/>
        <v>0</v>
      </c>
      <c r="J53" s="208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45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450"/>
      <c r="AK53" s="99">
        <f>Раздел2!D54</f>
        <v>0</v>
      </c>
    </row>
    <row r="54" spans="1:37" ht="15.75" customHeight="1" x14ac:dyDescent="0.25">
      <c r="A54" s="449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189">
        <f t="shared" si="2"/>
        <v>0</v>
      </c>
      <c r="G54" s="189">
        <f t="shared" si="3"/>
        <v>0</v>
      </c>
      <c r="H54" s="189">
        <f t="shared" si="4"/>
        <v>0</v>
      </c>
      <c r="I54" s="189">
        <f t="shared" si="5"/>
        <v>0</v>
      </c>
      <c r="J54" s="208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45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450"/>
      <c r="AK54" s="99">
        <f>Раздел2!D55</f>
        <v>0</v>
      </c>
    </row>
    <row r="55" spans="1:37" ht="15" customHeight="1" x14ac:dyDescent="0.25">
      <c r="A55" s="449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189">
        <f t="shared" si="2"/>
        <v>0</v>
      </c>
      <c r="G55" s="189">
        <f t="shared" si="3"/>
        <v>0</v>
      </c>
      <c r="H55" s="189">
        <f t="shared" si="4"/>
        <v>0</v>
      </c>
      <c r="I55" s="189">
        <f t="shared" si="5"/>
        <v>0</v>
      </c>
      <c r="J55" s="208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45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450"/>
      <c r="AK55" s="99">
        <f>Раздел2!D56</f>
        <v>0</v>
      </c>
    </row>
    <row r="56" spans="1:37" x14ac:dyDescent="0.25">
      <c r="A56" s="449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 t="shared" si="2"/>
        <v>0</v>
      </c>
      <c r="G56" s="189">
        <f t="shared" si="3"/>
        <v>0</v>
      </c>
      <c r="H56" s="189">
        <f t="shared" si="4"/>
        <v>0</v>
      </c>
      <c r="I56" s="189">
        <f t="shared" si="5"/>
        <v>0</v>
      </c>
      <c r="J56" s="189">
        <f>SUM(J57:J59)</f>
        <v>0</v>
      </c>
      <c r="K56" s="189">
        <f t="shared" ref="K56:AH56" si="11">SUM(K57:K59)</f>
        <v>0</v>
      </c>
      <c r="L56" s="189">
        <f t="shared" si="11"/>
        <v>0</v>
      </c>
      <c r="M56" s="189">
        <f t="shared" si="11"/>
        <v>0</v>
      </c>
      <c r="N56" s="189">
        <f t="shared" si="11"/>
        <v>0</v>
      </c>
      <c r="O56" s="189">
        <f t="shared" si="11"/>
        <v>0</v>
      </c>
      <c r="P56" s="189">
        <f t="shared" si="11"/>
        <v>0</v>
      </c>
      <c r="Q56" s="189">
        <f t="shared" si="11"/>
        <v>0</v>
      </c>
      <c r="R56" s="189">
        <f t="shared" si="11"/>
        <v>0</v>
      </c>
      <c r="S56" s="189">
        <f t="shared" si="11"/>
        <v>0</v>
      </c>
      <c r="T56" s="189">
        <f t="shared" si="11"/>
        <v>0</v>
      </c>
      <c r="U56" s="189">
        <f t="shared" si="11"/>
        <v>0</v>
      </c>
      <c r="V56" s="189">
        <f t="shared" si="11"/>
        <v>0</v>
      </c>
      <c r="W56" s="189">
        <f t="shared" si="11"/>
        <v>0</v>
      </c>
      <c r="X56" s="189">
        <f t="shared" si="11"/>
        <v>0</v>
      </c>
      <c r="Y56" s="189">
        <f t="shared" si="11"/>
        <v>0</v>
      </c>
      <c r="Z56" s="189">
        <f t="shared" si="11"/>
        <v>0</v>
      </c>
      <c r="AA56" s="189">
        <f t="shared" si="11"/>
        <v>0</v>
      </c>
      <c r="AB56" s="189">
        <f t="shared" si="11"/>
        <v>0</v>
      </c>
      <c r="AC56" s="189">
        <f t="shared" si="11"/>
        <v>0</v>
      </c>
      <c r="AD56" s="189">
        <f t="shared" si="11"/>
        <v>0</v>
      </c>
      <c r="AE56" s="189">
        <f t="shared" si="11"/>
        <v>0</v>
      </c>
      <c r="AF56" s="189">
        <f t="shared" si="11"/>
        <v>0</v>
      </c>
      <c r="AG56" s="189">
        <f t="shared" si="11"/>
        <v>0</v>
      </c>
      <c r="AH56" s="189">
        <f t="shared" si="11"/>
        <v>0</v>
      </c>
      <c r="AI56" s="450"/>
      <c r="AK56" s="99">
        <f>Раздел2!D57</f>
        <v>0</v>
      </c>
    </row>
    <row r="57" spans="1:37" ht="21" x14ac:dyDescent="0.25">
      <c r="A57" s="449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189">
        <f t="shared" si="2"/>
        <v>0</v>
      </c>
      <c r="G57" s="189">
        <f t="shared" si="3"/>
        <v>0</v>
      </c>
      <c r="H57" s="189">
        <f t="shared" si="4"/>
        <v>0</v>
      </c>
      <c r="I57" s="189">
        <f t="shared" si="5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450"/>
      <c r="AK57" s="99">
        <f>Раздел2!D58</f>
        <v>0</v>
      </c>
    </row>
    <row r="58" spans="1:37" ht="15.75" customHeight="1" x14ac:dyDescent="0.25">
      <c r="A58" s="449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189">
        <f t="shared" si="2"/>
        <v>0</v>
      </c>
      <c r="G58" s="189">
        <f t="shared" si="3"/>
        <v>0</v>
      </c>
      <c r="H58" s="189">
        <f t="shared" si="4"/>
        <v>0</v>
      </c>
      <c r="I58" s="189">
        <f t="shared" si="5"/>
        <v>0</v>
      </c>
      <c r="J58" s="208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450"/>
      <c r="AK58" s="99">
        <f>Раздел2!D59</f>
        <v>0</v>
      </c>
    </row>
    <row r="59" spans="1:37" ht="15.75" customHeight="1" x14ac:dyDescent="0.25">
      <c r="A59" s="449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189">
        <f t="shared" si="2"/>
        <v>0</v>
      </c>
      <c r="G59" s="189">
        <f t="shared" si="3"/>
        <v>0</v>
      </c>
      <c r="H59" s="189">
        <f t="shared" si="4"/>
        <v>0</v>
      </c>
      <c r="I59" s="189">
        <f t="shared" si="5"/>
        <v>0</v>
      </c>
      <c r="J59" s="208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450"/>
      <c r="AK59" s="99">
        <f>Раздел2!D60</f>
        <v>0</v>
      </c>
    </row>
    <row r="60" spans="1:37" ht="15.75" customHeight="1" x14ac:dyDescent="0.25">
      <c r="A60" s="449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189">
        <f t="shared" si="2"/>
        <v>0</v>
      </c>
      <c r="G60" s="189">
        <f t="shared" si="3"/>
        <v>0</v>
      </c>
      <c r="H60" s="189">
        <f t="shared" si="4"/>
        <v>0</v>
      </c>
      <c r="I60" s="189">
        <f t="shared" si="5"/>
        <v>0</v>
      </c>
      <c r="J60" s="208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45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450"/>
      <c r="AK60" s="99">
        <f>Раздел2!D61</f>
        <v>0</v>
      </c>
    </row>
    <row r="61" spans="1:37" ht="15.75" customHeight="1" x14ac:dyDescent="0.25">
      <c r="A61" s="449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189">
        <f t="shared" si="2"/>
        <v>0</v>
      </c>
      <c r="G61" s="189">
        <f t="shared" si="3"/>
        <v>0</v>
      </c>
      <c r="H61" s="189">
        <f t="shared" si="4"/>
        <v>0</v>
      </c>
      <c r="I61" s="189">
        <f t="shared" si="5"/>
        <v>0</v>
      </c>
      <c r="J61" s="208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45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450"/>
      <c r="AK61" s="99">
        <f>Раздел2!D62</f>
        <v>0</v>
      </c>
    </row>
    <row r="62" spans="1:37" ht="15.75" customHeight="1" x14ac:dyDescent="0.25">
      <c r="A62" s="449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189">
        <f t="shared" si="2"/>
        <v>0</v>
      </c>
      <c r="G62" s="189">
        <f t="shared" si="3"/>
        <v>0</v>
      </c>
      <c r="H62" s="189">
        <f t="shared" si="4"/>
        <v>0</v>
      </c>
      <c r="I62" s="189">
        <f t="shared" si="5"/>
        <v>0</v>
      </c>
      <c r="J62" s="208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45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450"/>
      <c r="AK62" s="99">
        <f>Раздел2!D63</f>
        <v>0</v>
      </c>
    </row>
    <row r="63" spans="1:37" ht="15.75" customHeight="1" x14ac:dyDescent="0.25">
      <c r="A63" s="449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189">
        <f t="shared" si="2"/>
        <v>0</v>
      </c>
      <c r="G63" s="189">
        <f t="shared" si="3"/>
        <v>0</v>
      </c>
      <c r="H63" s="189">
        <f t="shared" si="4"/>
        <v>0</v>
      </c>
      <c r="I63" s="189">
        <f t="shared" si="5"/>
        <v>0</v>
      </c>
      <c r="J63" s="208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45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450"/>
      <c r="AK63" s="99">
        <f>Раздел2!D64</f>
        <v>0</v>
      </c>
    </row>
    <row r="64" spans="1:37" ht="15.75" customHeight="1" x14ac:dyDescent="0.25">
      <c r="A64" s="449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189">
        <f t="shared" si="2"/>
        <v>0</v>
      </c>
      <c r="G64" s="189">
        <f t="shared" si="3"/>
        <v>0</v>
      </c>
      <c r="H64" s="189">
        <f t="shared" si="4"/>
        <v>0</v>
      </c>
      <c r="I64" s="189">
        <f t="shared" si="5"/>
        <v>0</v>
      </c>
      <c r="J64" s="208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45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450"/>
      <c r="AK64" s="99">
        <f>Раздел2!D65</f>
        <v>0</v>
      </c>
    </row>
    <row r="65" spans="1:37" ht="15.75" customHeight="1" x14ac:dyDescent="0.25">
      <c r="A65" s="449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189">
        <f t="shared" si="2"/>
        <v>0</v>
      </c>
      <c r="G65" s="189">
        <f t="shared" si="3"/>
        <v>0</v>
      </c>
      <c r="H65" s="189">
        <f t="shared" si="4"/>
        <v>0</v>
      </c>
      <c r="I65" s="189">
        <f t="shared" si="5"/>
        <v>0</v>
      </c>
      <c r="J65" s="208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45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450"/>
      <c r="AK65" s="99">
        <f>Раздел2!D66</f>
        <v>0</v>
      </c>
    </row>
    <row r="66" spans="1:37" ht="15.75" customHeight="1" x14ac:dyDescent="0.25">
      <c r="A66" s="449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189">
        <f t="shared" si="2"/>
        <v>0</v>
      </c>
      <c r="G66" s="189">
        <f t="shared" si="3"/>
        <v>0</v>
      </c>
      <c r="H66" s="189">
        <f t="shared" si="4"/>
        <v>0</v>
      </c>
      <c r="I66" s="189">
        <f t="shared" si="5"/>
        <v>0</v>
      </c>
      <c r="J66" s="208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45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450"/>
      <c r="AK66" s="99">
        <f>Раздел2!D67</f>
        <v>0</v>
      </c>
    </row>
    <row r="67" spans="1:37" ht="15.75" customHeight="1" x14ac:dyDescent="0.25">
      <c r="A67" s="449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189">
        <f t="shared" si="2"/>
        <v>0</v>
      </c>
      <c r="G67" s="189">
        <f t="shared" si="3"/>
        <v>0</v>
      </c>
      <c r="H67" s="189">
        <f t="shared" si="4"/>
        <v>0</v>
      </c>
      <c r="I67" s="189">
        <f t="shared" si="5"/>
        <v>0</v>
      </c>
      <c r="J67" s="208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45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450"/>
      <c r="AK67" s="99">
        <f>Раздел2!D68</f>
        <v>0</v>
      </c>
    </row>
    <row r="68" spans="1:37" ht="15.75" customHeight="1" x14ac:dyDescent="0.25">
      <c r="A68" s="449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189">
        <f t="shared" si="2"/>
        <v>0</v>
      </c>
      <c r="G68" s="189">
        <f t="shared" si="3"/>
        <v>0</v>
      </c>
      <c r="H68" s="189">
        <f t="shared" si="4"/>
        <v>0</v>
      </c>
      <c r="I68" s="189">
        <f t="shared" si="5"/>
        <v>0</v>
      </c>
      <c r="J68" s="208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45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450"/>
      <c r="AK68" s="99">
        <f>Раздел2!D69</f>
        <v>0</v>
      </c>
    </row>
    <row r="69" spans="1:37" x14ac:dyDescent="0.25">
      <c r="A69" s="449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189">
        <f t="shared" si="2"/>
        <v>0</v>
      </c>
      <c r="G69" s="189">
        <f t="shared" si="3"/>
        <v>0</v>
      </c>
      <c r="H69" s="189">
        <f t="shared" si="4"/>
        <v>0</v>
      </c>
      <c r="I69" s="189">
        <f t="shared" si="5"/>
        <v>0</v>
      </c>
      <c r="J69" s="208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45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450"/>
      <c r="AK69" s="99">
        <f>Раздел2!D70</f>
        <v>0</v>
      </c>
    </row>
    <row r="70" spans="1:37" ht="15" customHeight="1" x14ac:dyDescent="0.25">
      <c r="A70" s="449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 t="shared" si="2"/>
        <v>0</v>
      </c>
      <c r="G70" s="189">
        <f t="shared" si="3"/>
        <v>0</v>
      </c>
      <c r="H70" s="189">
        <f t="shared" si="4"/>
        <v>0</v>
      </c>
      <c r="I70" s="189">
        <f t="shared" si="5"/>
        <v>0</v>
      </c>
      <c r="J70" s="189">
        <f>SUM(J71:J74)</f>
        <v>0</v>
      </c>
      <c r="K70" s="189">
        <f t="shared" ref="K70:AH70" si="12">SUM(K71:K74)</f>
        <v>0</v>
      </c>
      <c r="L70" s="189">
        <f t="shared" si="12"/>
        <v>0</v>
      </c>
      <c r="M70" s="189">
        <f t="shared" si="12"/>
        <v>0</v>
      </c>
      <c r="N70" s="189">
        <f t="shared" si="12"/>
        <v>0</v>
      </c>
      <c r="O70" s="189">
        <f t="shared" si="12"/>
        <v>0</v>
      </c>
      <c r="P70" s="189">
        <f t="shared" si="12"/>
        <v>0</v>
      </c>
      <c r="Q70" s="189">
        <f t="shared" si="12"/>
        <v>0</v>
      </c>
      <c r="R70" s="189">
        <f t="shared" si="12"/>
        <v>0</v>
      </c>
      <c r="S70" s="189">
        <f t="shared" si="12"/>
        <v>0</v>
      </c>
      <c r="T70" s="189">
        <f t="shared" si="12"/>
        <v>0</v>
      </c>
      <c r="U70" s="189">
        <f t="shared" si="12"/>
        <v>0</v>
      </c>
      <c r="V70" s="189">
        <f t="shared" si="12"/>
        <v>0</v>
      </c>
      <c r="W70" s="189">
        <f t="shared" si="12"/>
        <v>0</v>
      </c>
      <c r="X70" s="189">
        <f t="shared" si="12"/>
        <v>0</v>
      </c>
      <c r="Y70" s="189">
        <f t="shared" si="12"/>
        <v>0</v>
      </c>
      <c r="Z70" s="189">
        <f t="shared" si="12"/>
        <v>0</v>
      </c>
      <c r="AA70" s="189">
        <f t="shared" si="12"/>
        <v>0</v>
      </c>
      <c r="AB70" s="189">
        <f t="shared" si="12"/>
        <v>0</v>
      </c>
      <c r="AC70" s="189">
        <f t="shared" si="12"/>
        <v>0</v>
      </c>
      <c r="AD70" s="189">
        <f t="shared" si="12"/>
        <v>0</v>
      </c>
      <c r="AE70" s="189">
        <f t="shared" si="12"/>
        <v>0</v>
      </c>
      <c r="AF70" s="189">
        <f t="shared" si="12"/>
        <v>0</v>
      </c>
      <c r="AG70" s="189">
        <f t="shared" si="12"/>
        <v>0</v>
      </c>
      <c r="AH70" s="189">
        <f t="shared" si="12"/>
        <v>0</v>
      </c>
      <c r="AI70" s="450"/>
      <c r="AK70" s="99">
        <f>Раздел2!D71</f>
        <v>0</v>
      </c>
    </row>
    <row r="71" spans="1:37" ht="21" x14ac:dyDescent="0.25">
      <c r="A71" s="449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189">
        <f t="shared" si="2"/>
        <v>0</v>
      </c>
      <c r="G71" s="189">
        <f t="shared" si="3"/>
        <v>0</v>
      </c>
      <c r="H71" s="189">
        <f t="shared" si="4"/>
        <v>0</v>
      </c>
      <c r="I71" s="189">
        <f t="shared" si="5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450"/>
      <c r="AK71" s="99">
        <f>Раздел2!D72</f>
        <v>0</v>
      </c>
    </row>
    <row r="72" spans="1:37" ht="15.75" customHeight="1" x14ac:dyDescent="0.25">
      <c r="A72" s="449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189">
        <f t="shared" si="2"/>
        <v>0</v>
      </c>
      <c r="G72" s="189">
        <f t="shared" si="3"/>
        <v>0</v>
      </c>
      <c r="H72" s="189">
        <f t="shared" si="4"/>
        <v>0</v>
      </c>
      <c r="I72" s="189">
        <f t="shared" si="5"/>
        <v>0</v>
      </c>
      <c r="J72" s="208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450"/>
      <c r="AK72" s="99">
        <f>Раздел2!D73</f>
        <v>0</v>
      </c>
    </row>
    <row r="73" spans="1:37" ht="15.75" customHeight="1" x14ac:dyDescent="0.25">
      <c r="A73" s="449"/>
      <c r="B73" s="131" t="s">
        <v>209</v>
      </c>
      <c r="C73" s="199" t="s">
        <v>214</v>
      </c>
      <c r="D73" s="189">
        <f t="shared" ref="D73:D136" si="13">SUM(E73:G73)</f>
        <v>0</v>
      </c>
      <c r="E73" s="189">
        <f t="shared" ref="E73:E136" si="14">SUM(J73,O73,T73,Y73,AD73,)</f>
        <v>0</v>
      </c>
      <c r="F73" s="189">
        <f t="shared" ref="F73:F136" si="15">SUM(K73,P73,U73,Z73,AE73)</f>
        <v>0</v>
      </c>
      <c r="G73" s="189">
        <f t="shared" ref="G73:G136" si="16">SUM(L73,Q73,V73,AA73,AF73)</f>
        <v>0</v>
      </c>
      <c r="H73" s="189">
        <f t="shared" ref="H73:H136" si="17">SUM(M73,R73,W73,AB73,AG73)</f>
        <v>0</v>
      </c>
      <c r="I73" s="189">
        <f t="shared" ref="I73:I136" si="18">SUM(N73,S73,X73,AC73,AH73)</f>
        <v>0</v>
      </c>
      <c r="J73" s="208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45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450"/>
      <c r="AK73" s="99">
        <f>Раздел2!D74</f>
        <v>0</v>
      </c>
    </row>
    <row r="74" spans="1:37" ht="15.75" customHeight="1" x14ac:dyDescent="0.25">
      <c r="A74" s="449"/>
      <c r="B74" s="131" t="s">
        <v>211</v>
      </c>
      <c r="C74" s="199" t="s">
        <v>216</v>
      </c>
      <c r="D74" s="189">
        <f t="shared" si="13"/>
        <v>0</v>
      </c>
      <c r="E74" s="189">
        <f t="shared" si="14"/>
        <v>0</v>
      </c>
      <c r="F74" s="189">
        <f t="shared" si="15"/>
        <v>0</v>
      </c>
      <c r="G74" s="189">
        <f t="shared" si="16"/>
        <v>0</v>
      </c>
      <c r="H74" s="189">
        <f t="shared" si="17"/>
        <v>0</v>
      </c>
      <c r="I74" s="189">
        <f t="shared" si="18"/>
        <v>0</v>
      </c>
      <c r="J74" s="208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45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450"/>
      <c r="AK74" s="99">
        <f>Раздел2!D75</f>
        <v>0</v>
      </c>
    </row>
    <row r="75" spans="1:37" ht="15.75" customHeight="1" x14ac:dyDescent="0.25">
      <c r="A75" s="449"/>
      <c r="B75" s="130" t="s">
        <v>213</v>
      </c>
      <c r="C75" s="199" t="s">
        <v>218</v>
      </c>
      <c r="D75" s="189">
        <f t="shared" si="13"/>
        <v>0</v>
      </c>
      <c r="E75" s="189">
        <f t="shared" si="14"/>
        <v>0</v>
      </c>
      <c r="F75" s="189">
        <f t="shared" si="15"/>
        <v>0</v>
      </c>
      <c r="G75" s="189">
        <f t="shared" si="16"/>
        <v>0</v>
      </c>
      <c r="H75" s="189">
        <f t="shared" si="17"/>
        <v>0</v>
      </c>
      <c r="I75" s="189">
        <f t="shared" si="18"/>
        <v>0</v>
      </c>
      <c r="J75" s="208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45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450"/>
      <c r="AK75" s="99">
        <f>Раздел2!D76</f>
        <v>0</v>
      </c>
    </row>
    <row r="76" spans="1:37" ht="15.75" customHeight="1" x14ac:dyDescent="0.25">
      <c r="A76" s="449"/>
      <c r="B76" s="130" t="s">
        <v>215</v>
      </c>
      <c r="C76" s="199" t="s">
        <v>220</v>
      </c>
      <c r="D76" s="189">
        <f t="shared" si="13"/>
        <v>0</v>
      </c>
      <c r="E76" s="189">
        <f t="shared" si="14"/>
        <v>0</v>
      </c>
      <c r="F76" s="189">
        <f t="shared" si="15"/>
        <v>0</v>
      </c>
      <c r="G76" s="189">
        <f t="shared" si="16"/>
        <v>0</v>
      </c>
      <c r="H76" s="189">
        <f t="shared" si="17"/>
        <v>0</v>
      </c>
      <c r="I76" s="189">
        <f t="shared" si="18"/>
        <v>0</v>
      </c>
      <c r="J76" s="208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45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450"/>
      <c r="AK76" s="99">
        <f>Раздел2!D77</f>
        <v>0</v>
      </c>
    </row>
    <row r="77" spans="1:37" ht="15.75" customHeight="1" x14ac:dyDescent="0.25">
      <c r="A77" s="449"/>
      <c r="B77" s="130" t="s">
        <v>217</v>
      </c>
      <c r="C77" s="199" t="s">
        <v>222</v>
      </c>
      <c r="D77" s="189">
        <f t="shared" si="13"/>
        <v>0</v>
      </c>
      <c r="E77" s="189">
        <f t="shared" si="14"/>
        <v>0</v>
      </c>
      <c r="F77" s="189">
        <f t="shared" si="15"/>
        <v>0</v>
      </c>
      <c r="G77" s="189">
        <f t="shared" si="16"/>
        <v>0</v>
      </c>
      <c r="H77" s="189">
        <f t="shared" si="17"/>
        <v>0</v>
      </c>
      <c r="I77" s="189">
        <f t="shared" si="18"/>
        <v>0</v>
      </c>
      <c r="J77" s="208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45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450"/>
      <c r="AK77" s="99">
        <f>Раздел2!D78</f>
        <v>0</v>
      </c>
    </row>
    <row r="78" spans="1:37" ht="15.75" customHeight="1" x14ac:dyDescent="0.25">
      <c r="A78" s="449"/>
      <c r="B78" s="130" t="s">
        <v>219</v>
      </c>
      <c r="C78" s="199" t="s">
        <v>224</v>
      </c>
      <c r="D78" s="189">
        <f t="shared" si="13"/>
        <v>0</v>
      </c>
      <c r="E78" s="189">
        <f t="shared" si="14"/>
        <v>0</v>
      </c>
      <c r="F78" s="189">
        <f t="shared" si="15"/>
        <v>0</v>
      </c>
      <c r="G78" s="189">
        <f t="shared" si="16"/>
        <v>0</v>
      </c>
      <c r="H78" s="189">
        <f t="shared" si="17"/>
        <v>0</v>
      </c>
      <c r="I78" s="189">
        <f t="shared" si="18"/>
        <v>0</v>
      </c>
      <c r="J78" s="208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45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450"/>
      <c r="AK78" s="99">
        <f>Раздел2!D79</f>
        <v>0</v>
      </c>
    </row>
    <row r="79" spans="1:37" ht="15.75" customHeight="1" x14ac:dyDescent="0.25">
      <c r="A79" s="449"/>
      <c r="B79" s="130" t="s">
        <v>221</v>
      </c>
      <c r="C79" s="199" t="s">
        <v>226</v>
      </c>
      <c r="D79" s="189">
        <f t="shared" si="13"/>
        <v>0</v>
      </c>
      <c r="E79" s="189">
        <f t="shared" si="14"/>
        <v>0</v>
      </c>
      <c r="F79" s="189">
        <f t="shared" si="15"/>
        <v>0</v>
      </c>
      <c r="G79" s="189">
        <f t="shared" si="16"/>
        <v>0</v>
      </c>
      <c r="H79" s="189">
        <f t="shared" si="17"/>
        <v>0</v>
      </c>
      <c r="I79" s="189">
        <f t="shared" si="18"/>
        <v>0</v>
      </c>
      <c r="J79" s="208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45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450"/>
      <c r="AK79" s="99">
        <f>Раздел2!D80</f>
        <v>0</v>
      </c>
    </row>
    <row r="80" spans="1:37" ht="15.75" customHeight="1" x14ac:dyDescent="0.25">
      <c r="A80" s="449"/>
      <c r="B80" s="130" t="s">
        <v>223</v>
      </c>
      <c r="C80" s="199" t="s">
        <v>228</v>
      </c>
      <c r="D80" s="189">
        <f t="shared" si="13"/>
        <v>0</v>
      </c>
      <c r="E80" s="189">
        <f t="shared" si="14"/>
        <v>0</v>
      </c>
      <c r="F80" s="189">
        <f t="shared" si="15"/>
        <v>0</v>
      </c>
      <c r="G80" s="189">
        <f t="shared" si="16"/>
        <v>0</v>
      </c>
      <c r="H80" s="189">
        <f t="shared" si="17"/>
        <v>0</v>
      </c>
      <c r="I80" s="189">
        <f t="shared" si="18"/>
        <v>0</v>
      </c>
      <c r="J80" s="208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45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450"/>
      <c r="AK80" s="99">
        <f>Раздел2!D81</f>
        <v>0</v>
      </c>
    </row>
    <row r="81" spans="1:37" ht="15.75" customHeight="1" x14ac:dyDescent="0.25">
      <c r="A81" s="449"/>
      <c r="B81" s="130" t="s">
        <v>225</v>
      </c>
      <c r="C81" s="199" t="s">
        <v>230</v>
      </c>
      <c r="D81" s="189">
        <f t="shared" si="13"/>
        <v>0</v>
      </c>
      <c r="E81" s="189">
        <f t="shared" si="14"/>
        <v>0</v>
      </c>
      <c r="F81" s="189">
        <f t="shared" si="15"/>
        <v>0</v>
      </c>
      <c r="G81" s="189">
        <f t="shared" si="16"/>
        <v>0</v>
      </c>
      <c r="H81" s="189">
        <f t="shared" si="17"/>
        <v>0</v>
      </c>
      <c r="I81" s="189">
        <f t="shared" si="18"/>
        <v>0</v>
      </c>
      <c r="J81" s="208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45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450"/>
      <c r="AK81" s="99">
        <f>Раздел2!D82</f>
        <v>0</v>
      </c>
    </row>
    <row r="82" spans="1:37" ht="15.75" customHeight="1" x14ac:dyDescent="0.25">
      <c r="A82" s="449"/>
      <c r="B82" s="130" t="s">
        <v>227</v>
      </c>
      <c r="C82" s="199" t="s">
        <v>232</v>
      </c>
      <c r="D82" s="189">
        <f t="shared" si="13"/>
        <v>0</v>
      </c>
      <c r="E82" s="189">
        <f t="shared" si="14"/>
        <v>0</v>
      </c>
      <c r="F82" s="189">
        <f t="shared" si="15"/>
        <v>0</v>
      </c>
      <c r="G82" s="189">
        <f t="shared" si="16"/>
        <v>0</v>
      </c>
      <c r="H82" s="189">
        <f t="shared" si="17"/>
        <v>0</v>
      </c>
      <c r="I82" s="189">
        <f t="shared" si="18"/>
        <v>0</v>
      </c>
      <c r="J82" s="208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45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450"/>
      <c r="AK82" s="99">
        <f>Раздел2!D83</f>
        <v>0</v>
      </c>
    </row>
    <row r="83" spans="1:37" x14ac:dyDescent="0.25">
      <c r="A83" s="449"/>
      <c r="B83" s="130" t="s">
        <v>229</v>
      </c>
      <c r="C83" s="199" t="s">
        <v>234</v>
      </c>
      <c r="D83" s="189">
        <f t="shared" si="13"/>
        <v>0</v>
      </c>
      <c r="E83" s="189">
        <f t="shared" si="14"/>
        <v>0</v>
      </c>
      <c r="F83" s="189">
        <f t="shared" si="15"/>
        <v>0</v>
      </c>
      <c r="G83" s="189">
        <f t="shared" si="16"/>
        <v>0</v>
      </c>
      <c r="H83" s="189">
        <f t="shared" si="17"/>
        <v>0</v>
      </c>
      <c r="I83" s="189">
        <f t="shared" si="18"/>
        <v>0</v>
      </c>
      <c r="J83" s="208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450"/>
      <c r="AK83" s="99">
        <f>Раздел2!D84</f>
        <v>0</v>
      </c>
    </row>
    <row r="84" spans="1:37" ht="15" customHeight="1" x14ac:dyDescent="0.25">
      <c r="A84" s="449"/>
      <c r="B84" s="130" t="s">
        <v>231</v>
      </c>
      <c r="C84" s="199" t="s">
        <v>236</v>
      </c>
      <c r="D84" s="189">
        <f t="shared" si="13"/>
        <v>0</v>
      </c>
      <c r="E84" s="189">
        <f t="shared" si="14"/>
        <v>0</v>
      </c>
      <c r="F84" s="189">
        <f t="shared" si="15"/>
        <v>0</v>
      </c>
      <c r="G84" s="189">
        <f t="shared" si="16"/>
        <v>0</v>
      </c>
      <c r="H84" s="189">
        <f t="shared" si="17"/>
        <v>0</v>
      </c>
      <c r="I84" s="189">
        <f t="shared" si="18"/>
        <v>0</v>
      </c>
      <c r="J84" s="189">
        <f>SUM(J85:J87)</f>
        <v>0</v>
      </c>
      <c r="K84" s="189">
        <f t="shared" ref="K84:AH84" si="19">SUM(K85:K87)</f>
        <v>0</v>
      </c>
      <c r="L84" s="189">
        <f t="shared" si="19"/>
        <v>0</v>
      </c>
      <c r="M84" s="189">
        <f t="shared" si="19"/>
        <v>0</v>
      </c>
      <c r="N84" s="189">
        <f t="shared" si="19"/>
        <v>0</v>
      </c>
      <c r="O84" s="189">
        <f t="shared" si="19"/>
        <v>0</v>
      </c>
      <c r="P84" s="189">
        <f t="shared" si="19"/>
        <v>0</v>
      </c>
      <c r="Q84" s="189">
        <f t="shared" si="19"/>
        <v>0</v>
      </c>
      <c r="R84" s="189">
        <f t="shared" si="19"/>
        <v>0</v>
      </c>
      <c r="S84" s="189">
        <f t="shared" si="19"/>
        <v>0</v>
      </c>
      <c r="T84" s="189">
        <f t="shared" si="19"/>
        <v>0</v>
      </c>
      <c r="U84" s="189">
        <f t="shared" si="19"/>
        <v>0</v>
      </c>
      <c r="V84" s="189">
        <f t="shared" si="19"/>
        <v>0</v>
      </c>
      <c r="W84" s="189">
        <f t="shared" si="19"/>
        <v>0</v>
      </c>
      <c r="X84" s="189">
        <f t="shared" si="19"/>
        <v>0</v>
      </c>
      <c r="Y84" s="189">
        <f t="shared" si="19"/>
        <v>0</v>
      </c>
      <c r="Z84" s="189">
        <f t="shared" si="19"/>
        <v>0</v>
      </c>
      <c r="AA84" s="189">
        <f t="shared" si="19"/>
        <v>0</v>
      </c>
      <c r="AB84" s="189">
        <f t="shared" si="19"/>
        <v>0</v>
      </c>
      <c r="AC84" s="189">
        <f t="shared" si="19"/>
        <v>0</v>
      </c>
      <c r="AD84" s="189">
        <f t="shared" si="19"/>
        <v>0</v>
      </c>
      <c r="AE84" s="189">
        <f t="shared" si="19"/>
        <v>0</v>
      </c>
      <c r="AF84" s="189">
        <f t="shared" si="19"/>
        <v>0</v>
      </c>
      <c r="AG84" s="189">
        <f t="shared" si="19"/>
        <v>0</v>
      </c>
      <c r="AH84" s="189">
        <f t="shared" si="19"/>
        <v>0</v>
      </c>
      <c r="AI84" s="450"/>
      <c r="AK84" s="99">
        <f>Раздел2!D85</f>
        <v>0</v>
      </c>
    </row>
    <row r="85" spans="1:37" ht="21" x14ac:dyDescent="0.25">
      <c r="A85" s="449"/>
      <c r="B85" s="131" t="s">
        <v>233</v>
      </c>
      <c r="C85" s="199" t="s">
        <v>238</v>
      </c>
      <c r="D85" s="189">
        <f t="shared" si="13"/>
        <v>0</v>
      </c>
      <c r="E85" s="189">
        <f t="shared" si="14"/>
        <v>0</v>
      </c>
      <c r="F85" s="189">
        <f t="shared" si="15"/>
        <v>0</v>
      </c>
      <c r="G85" s="189">
        <f t="shared" si="16"/>
        <v>0</v>
      </c>
      <c r="H85" s="189">
        <f t="shared" si="17"/>
        <v>0</v>
      </c>
      <c r="I85" s="189">
        <f t="shared" si="18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450"/>
      <c r="AK85" s="99">
        <f>Раздел2!D86</f>
        <v>0</v>
      </c>
    </row>
    <row r="86" spans="1:37" ht="15.75" customHeight="1" x14ac:dyDescent="0.25">
      <c r="A86" s="449"/>
      <c r="B86" s="131" t="s">
        <v>235</v>
      </c>
      <c r="C86" s="199" t="s">
        <v>240</v>
      </c>
      <c r="D86" s="189">
        <f t="shared" si="13"/>
        <v>0</v>
      </c>
      <c r="E86" s="189">
        <f t="shared" si="14"/>
        <v>0</v>
      </c>
      <c r="F86" s="189">
        <f t="shared" si="15"/>
        <v>0</v>
      </c>
      <c r="G86" s="189">
        <f t="shared" si="16"/>
        <v>0</v>
      </c>
      <c r="H86" s="189">
        <f t="shared" si="17"/>
        <v>0</v>
      </c>
      <c r="I86" s="189">
        <f t="shared" si="18"/>
        <v>0</v>
      </c>
      <c r="J86" s="208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45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450"/>
      <c r="AK86" s="99">
        <f>Раздел2!D87</f>
        <v>0</v>
      </c>
    </row>
    <row r="87" spans="1:37" x14ac:dyDescent="0.25">
      <c r="A87" s="449"/>
      <c r="B87" s="131" t="s">
        <v>237</v>
      </c>
      <c r="C87" s="199" t="s">
        <v>242</v>
      </c>
      <c r="D87" s="189">
        <f t="shared" si="13"/>
        <v>0</v>
      </c>
      <c r="E87" s="189">
        <f t="shared" si="14"/>
        <v>0</v>
      </c>
      <c r="F87" s="189">
        <f t="shared" si="15"/>
        <v>0</v>
      </c>
      <c r="G87" s="189">
        <f t="shared" si="16"/>
        <v>0</v>
      </c>
      <c r="H87" s="189">
        <f t="shared" si="17"/>
        <v>0</v>
      </c>
      <c r="I87" s="189">
        <f t="shared" si="18"/>
        <v>0</v>
      </c>
      <c r="J87" s="208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45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450"/>
      <c r="AK87" s="99">
        <f>Раздел2!D88</f>
        <v>0</v>
      </c>
    </row>
    <row r="88" spans="1:37" ht="15.75" customHeight="1" x14ac:dyDescent="0.25">
      <c r="A88" s="449"/>
      <c r="B88" s="130" t="s">
        <v>239</v>
      </c>
      <c r="C88" s="199" t="s">
        <v>244</v>
      </c>
      <c r="D88" s="189">
        <f t="shared" si="13"/>
        <v>0</v>
      </c>
      <c r="E88" s="189">
        <f t="shared" si="14"/>
        <v>0</v>
      </c>
      <c r="F88" s="189">
        <f t="shared" si="15"/>
        <v>0</v>
      </c>
      <c r="G88" s="189">
        <f t="shared" si="16"/>
        <v>0</v>
      </c>
      <c r="H88" s="189">
        <f t="shared" si="17"/>
        <v>0</v>
      </c>
      <c r="I88" s="189">
        <f t="shared" si="18"/>
        <v>0</v>
      </c>
      <c r="J88" s="208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45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450"/>
      <c r="AK88" s="99">
        <f>Раздел2!D89</f>
        <v>0</v>
      </c>
    </row>
    <row r="89" spans="1:37" ht="15.75" customHeight="1" x14ac:dyDescent="0.25">
      <c r="A89" s="449"/>
      <c r="B89" s="130" t="s">
        <v>241</v>
      </c>
      <c r="C89" s="199" t="s">
        <v>246</v>
      </c>
      <c r="D89" s="189">
        <f t="shared" si="13"/>
        <v>0</v>
      </c>
      <c r="E89" s="189">
        <f t="shared" si="14"/>
        <v>0</v>
      </c>
      <c r="F89" s="189">
        <f t="shared" si="15"/>
        <v>0</v>
      </c>
      <c r="G89" s="189">
        <f t="shared" si="16"/>
        <v>0</v>
      </c>
      <c r="H89" s="189">
        <f t="shared" si="17"/>
        <v>0</v>
      </c>
      <c r="I89" s="189">
        <f t="shared" si="18"/>
        <v>0</v>
      </c>
      <c r="J89" s="208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45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450"/>
      <c r="AK89" s="99">
        <f>Раздел2!D90</f>
        <v>0</v>
      </c>
    </row>
    <row r="90" spans="1:37" ht="15.75" customHeight="1" x14ac:dyDescent="0.25">
      <c r="A90" s="449"/>
      <c r="B90" s="130" t="s">
        <v>243</v>
      </c>
      <c r="C90" s="199" t="s">
        <v>248</v>
      </c>
      <c r="D90" s="189">
        <f t="shared" si="13"/>
        <v>0</v>
      </c>
      <c r="E90" s="189">
        <f t="shared" si="14"/>
        <v>0</v>
      </c>
      <c r="F90" s="189">
        <f t="shared" si="15"/>
        <v>0</v>
      </c>
      <c r="G90" s="189">
        <f t="shared" si="16"/>
        <v>0</v>
      </c>
      <c r="H90" s="189">
        <f t="shared" si="17"/>
        <v>0</v>
      </c>
      <c r="I90" s="189">
        <f t="shared" si="18"/>
        <v>0</v>
      </c>
      <c r="J90" s="208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45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450"/>
      <c r="AK90" s="99">
        <f>Раздел2!D91</f>
        <v>0</v>
      </c>
    </row>
    <row r="91" spans="1:37" ht="15.75" customHeight="1" x14ac:dyDescent="0.25">
      <c r="A91" s="449"/>
      <c r="B91" s="130" t="s">
        <v>245</v>
      </c>
      <c r="C91" s="199" t="s">
        <v>250</v>
      </c>
      <c r="D91" s="189">
        <f t="shared" si="13"/>
        <v>0</v>
      </c>
      <c r="E91" s="189">
        <f t="shared" si="14"/>
        <v>0</v>
      </c>
      <c r="F91" s="189">
        <f t="shared" si="15"/>
        <v>0</v>
      </c>
      <c r="G91" s="189">
        <f t="shared" si="16"/>
        <v>0</v>
      </c>
      <c r="H91" s="189">
        <f t="shared" si="17"/>
        <v>0</v>
      </c>
      <c r="I91" s="189">
        <f t="shared" si="18"/>
        <v>0</v>
      </c>
      <c r="J91" s="208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450"/>
      <c r="AK91" s="99">
        <f>Раздел2!D92</f>
        <v>0</v>
      </c>
    </row>
    <row r="92" spans="1:37" ht="15.75" customHeight="1" x14ac:dyDescent="0.25">
      <c r="A92" s="449"/>
      <c r="B92" s="130" t="s">
        <v>247</v>
      </c>
      <c r="C92" s="199" t="s">
        <v>252</v>
      </c>
      <c r="D92" s="189">
        <f t="shared" si="13"/>
        <v>0</v>
      </c>
      <c r="E92" s="189">
        <f t="shared" si="14"/>
        <v>0</v>
      </c>
      <c r="F92" s="189">
        <f t="shared" si="15"/>
        <v>0</v>
      </c>
      <c r="G92" s="189">
        <f t="shared" si="16"/>
        <v>0</v>
      </c>
      <c r="H92" s="189">
        <f t="shared" si="17"/>
        <v>0</v>
      </c>
      <c r="I92" s="189">
        <f t="shared" si="18"/>
        <v>0</v>
      </c>
      <c r="J92" s="208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45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450"/>
      <c r="AK92" s="99">
        <f>Раздел2!D93</f>
        <v>0</v>
      </c>
    </row>
    <row r="93" spans="1:37" x14ac:dyDescent="0.25">
      <c r="A93" s="449"/>
      <c r="B93" s="130" t="s">
        <v>249</v>
      </c>
      <c r="C93" s="199" t="s">
        <v>254</v>
      </c>
      <c r="D93" s="189">
        <f t="shared" si="13"/>
        <v>0</v>
      </c>
      <c r="E93" s="189">
        <f t="shared" si="14"/>
        <v>0</v>
      </c>
      <c r="F93" s="189">
        <f t="shared" si="15"/>
        <v>0</v>
      </c>
      <c r="G93" s="189">
        <f t="shared" si="16"/>
        <v>0</v>
      </c>
      <c r="H93" s="189">
        <f t="shared" si="17"/>
        <v>0</v>
      </c>
      <c r="I93" s="189">
        <f t="shared" si="18"/>
        <v>0</v>
      </c>
      <c r="J93" s="214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3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450"/>
      <c r="AK93" s="99">
        <f>Раздел2!D94</f>
        <v>1</v>
      </c>
    </row>
    <row r="94" spans="1:37" ht="15.75" customHeight="1" x14ac:dyDescent="0.25">
      <c r="A94" s="449"/>
      <c r="B94" s="130" t="s">
        <v>251</v>
      </c>
      <c r="C94" s="199" t="s">
        <v>256</v>
      </c>
      <c r="D94" s="189">
        <f t="shared" si="13"/>
        <v>0</v>
      </c>
      <c r="E94" s="189">
        <f t="shared" si="14"/>
        <v>0</v>
      </c>
      <c r="F94" s="189">
        <f t="shared" si="15"/>
        <v>0</v>
      </c>
      <c r="G94" s="189">
        <f t="shared" si="16"/>
        <v>0</v>
      </c>
      <c r="H94" s="189">
        <f t="shared" si="17"/>
        <v>0</v>
      </c>
      <c r="I94" s="189">
        <f t="shared" si="18"/>
        <v>0</v>
      </c>
      <c r="J94" s="189">
        <f>SUM(J95:J96)</f>
        <v>0</v>
      </c>
      <c r="K94" s="189">
        <f t="shared" ref="K94:AH94" si="20">SUM(K95:K96)</f>
        <v>0</v>
      </c>
      <c r="L94" s="189">
        <f t="shared" si="20"/>
        <v>0</v>
      </c>
      <c r="M94" s="189">
        <f t="shared" si="20"/>
        <v>0</v>
      </c>
      <c r="N94" s="189">
        <f t="shared" si="20"/>
        <v>0</v>
      </c>
      <c r="O94" s="189">
        <f t="shared" si="20"/>
        <v>0</v>
      </c>
      <c r="P94" s="189">
        <f t="shared" si="20"/>
        <v>0</v>
      </c>
      <c r="Q94" s="189">
        <f t="shared" si="20"/>
        <v>0</v>
      </c>
      <c r="R94" s="189">
        <f t="shared" si="20"/>
        <v>0</v>
      </c>
      <c r="S94" s="189">
        <f t="shared" si="20"/>
        <v>0</v>
      </c>
      <c r="T94" s="189">
        <f t="shared" si="20"/>
        <v>0</v>
      </c>
      <c r="U94" s="189">
        <f t="shared" si="20"/>
        <v>0</v>
      </c>
      <c r="V94" s="189">
        <f t="shared" si="20"/>
        <v>0</v>
      </c>
      <c r="W94" s="189">
        <f t="shared" si="20"/>
        <v>0</v>
      </c>
      <c r="X94" s="189">
        <f t="shared" si="20"/>
        <v>0</v>
      </c>
      <c r="Y94" s="189">
        <f t="shared" si="20"/>
        <v>0</v>
      </c>
      <c r="Z94" s="189">
        <f t="shared" si="20"/>
        <v>0</v>
      </c>
      <c r="AA94" s="189">
        <f t="shared" si="20"/>
        <v>0</v>
      </c>
      <c r="AB94" s="189">
        <f t="shared" si="20"/>
        <v>0</v>
      </c>
      <c r="AC94" s="189">
        <f t="shared" si="20"/>
        <v>0</v>
      </c>
      <c r="AD94" s="189">
        <f t="shared" si="20"/>
        <v>0</v>
      </c>
      <c r="AE94" s="189">
        <f t="shared" si="20"/>
        <v>0</v>
      </c>
      <c r="AF94" s="189">
        <f t="shared" si="20"/>
        <v>0</v>
      </c>
      <c r="AG94" s="189">
        <f t="shared" si="20"/>
        <v>0</v>
      </c>
      <c r="AH94" s="189">
        <f t="shared" si="20"/>
        <v>0</v>
      </c>
      <c r="AI94" s="450"/>
      <c r="AK94" s="99">
        <f>Раздел2!D95</f>
        <v>0</v>
      </c>
    </row>
    <row r="95" spans="1:37" ht="21" x14ac:dyDescent="0.25">
      <c r="A95" s="449"/>
      <c r="B95" s="131" t="s">
        <v>253</v>
      </c>
      <c r="C95" s="199" t="s">
        <v>258</v>
      </c>
      <c r="D95" s="189">
        <f t="shared" si="13"/>
        <v>0</v>
      </c>
      <c r="E95" s="189">
        <f t="shared" si="14"/>
        <v>0</v>
      </c>
      <c r="F95" s="189">
        <f t="shared" si="15"/>
        <v>0</v>
      </c>
      <c r="G95" s="189">
        <f t="shared" si="16"/>
        <v>0</v>
      </c>
      <c r="H95" s="189">
        <f t="shared" si="17"/>
        <v>0</v>
      </c>
      <c r="I95" s="189">
        <f t="shared" si="18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450"/>
      <c r="AK95" s="99">
        <f>Раздел2!D96</f>
        <v>0</v>
      </c>
    </row>
    <row r="96" spans="1:37" x14ac:dyDescent="0.25">
      <c r="A96" s="449"/>
      <c r="B96" s="131" t="s">
        <v>255</v>
      </c>
      <c r="C96" s="199" t="s">
        <v>260</v>
      </c>
      <c r="D96" s="189">
        <f t="shared" si="13"/>
        <v>0</v>
      </c>
      <c r="E96" s="189">
        <f t="shared" si="14"/>
        <v>0</v>
      </c>
      <c r="F96" s="189">
        <f t="shared" si="15"/>
        <v>0</v>
      </c>
      <c r="G96" s="189">
        <f t="shared" si="16"/>
        <v>0</v>
      </c>
      <c r="H96" s="189">
        <f t="shared" si="17"/>
        <v>0</v>
      </c>
      <c r="I96" s="189">
        <f t="shared" si="18"/>
        <v>0</v>
      </c>
      <c r="J96" s="208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450"/>
      <c r="AK96" s="99">
        <f>Раздел2!D97</f>
        <v>0</v>
      </c>
    </row>
    <row r="97" spans="1:37" ht="15.75" customHeight="1" x14ac:dyDescent="0.25">
      <c r="A97" s="449"/>
      <c r="B97" s="130" t="s">
        <v>257</v>
      </c>
      <c r="C97" s="199" t="s">
        <v>263</v>
      </c>
      <c r="D97" s="189">
        <f t="shared" si="13"/>
        <v>0</v>
      </c>
      <c r="E97" s="189">
        <f t="shared" si="14"/>
        <v>0</v>
      </c>
      <c r="F97" s="189">
        <f t="shared" si="15"/>
        <v>0</v>
      </c>
      <c r="G97" s="189">
        <f t="shared" si="16"/>
        <v>0</v>
      </c>
      <c r="H97" s="189">
        <f t="shared" si="17"/>
        <v>0</v>
      </c>
      <c r="I97" s="189">
        <f t="shared" si="18"/>
        <v>0</v>
      </c>
      <c r="J97" s="208"/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45"/>
      <c r="X97" s="347"/>
      <c r="Y97" s="347"/>
      <c r="Z97" s="347"/>
      <c r="AA97" s="347"/>
      <c r="AB97" s="347"/>
      <c r="AC97" s="347"/>
      <c r="AD97" s="347"/>
      <c r="AE97" s="347"/>
      <c r="AF97" s="347"/>
      <c r="AG97" s="347"/>
      <c r="AH97" s="347"/>
      <c r="AI97" s="450"/>
      <c r="AK97" s="99">
        <f>Раздел2!D98</f>
        <v>0</v>
      </c>
    </row>
    <row r="98" spans="1:37" ht="15.75" customHeight="1" x14ac:dyDescent="0.25">
      <c r="A98" s="449"/>
      <c r="B98" s="130" t="s">
        <v>259</v>
      </c>
      <c r="C98" s="199" t="s">
        <v>265</v>
      </c>
      <c r="D98" s="189">
        <f t="shared" si="13"/>
        <v>0</v>
      </c>
      <c r="E98" s="189">
        <f t="shared" si="14"/>
        <v>0</v>
      </c>
      <c r="F98" s="189">
        <f t="shared" si="15"/>
        <v>0</v>
      </c>
      <c r="G98" s="189">
        <f t="shared" si="16"/>
        <v>0</v>
      </c>
      <c r="H98" s="189">
        <f t="shared" si="17"/>
        <v>0</v>
      </c>
      <c r="I98" s="189">
        <f t="shared" si="18"/>
        <v>0</v>
      </c>
      <c r="J98" s="208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45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  <c r="AH98" s="347"/>
      <c r="AI98" s="450"/>
      <c r="AK98" s="99">
        <f>Раздел2!D99</f>
        <v>0</v>
      </c>
    </row>
    <row r="99" spans="1:37" ht="15.75" customHeight="1" x14ac:dyDescent="0.25">
      <c r="A99" s="449"/>
      <c r="B99" s="130" t="s">
        <v>261</v>
      </c>
      <c r="C99" s="199" t="s">
        <v>267</v>
      </c>
      <c r="D99" s="189">
        <f t="shared" si="13"/>
        <v>0</v>
      </c>
      <c r="E99" s="189">
        <f t="shared" si="14"/>
        <v>0</v>
      </c>
      <c r="F99" s="189">
        <f t="shared" si="15"/>
        <v>0</v>
      </c>
      <c r="G99" s="189">
        <f t="shared" si="16"/>
        <v>0</v>
      </c>
      <c r="H99" s="189">
        <f t="shared" si="17"/>
        <v>0</v>
      </c>
      <c r="I99" s="189">
        <f t="shared" si="18"/>
        <v>0</v>
      </c>
      <c r="J99" s="208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45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H99" s="347"/>
      <c r="AI99" s="450"/>
      <c r="AK99" s="99">
        <f>Раздел2!D100</f>
        <v>0</v>
      </c>
    </row>
    <row r="100" spans="1:37" x14ac:dyDescent="0.25">
      <c r="A100" s="449"/>
      <c r="B100" s="79" t="s">
        <v>262</v>
      </c>
      <c r="C100" s="199" t="s">
        <v>269</v>
      </c>
      <c r="D100" s="189">
        <f t="shared" si="13"/>
        <v>0</v>
      </c>
      <c r="E100" s="189">
        <f t="shared" si="14"/>
        <v>0</v>
      </c>
      <c r="F100" s="189">
        <f t="shared" si="15"/>
        <v>0</v>
      </c>
      <c r="G100" s="189">
        <f t="shared" si="16"/>
        <v>0</v>
      </c>
      <c r="H100" s="189">
        <f t="shared" si="17"/>
        <v>0</v>
      </c>
      <c r="I100" s="189">
        <f t="shared" si="18"/>
        <v>0</v>
      </c>
      <c r="J100" s="208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45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450"/>
      <c r="AK100" s="99">
        <f>Раздел2!D101</f>
        <v>0</v>
      </c>
    </row>
    <row r="101" spans="1:37" x14ac:dyDescent="0.25">
      <c r="A101" s="449"/>
      <c r="B101" s="79" t="s">
        <v>264</v>
      </c>
      <c r="C101" s="199" t="s">
        <v>271</v>
      </c>
      <c r="D101" s="189">
        <f t="shared" si="13"/>
        <v>0</v>
      </c>
      <c r="E101" s="189">
        <f t="shared" si="14"/>
        <v>0</v>
      </c>
      <c r="F101" s="189">
        <f t="shared" si="15"/>
        <v>0</v>
      </c>
      <c r="G101" s="189">
        <f t="shared" si="16"/>
        <v>0</v>
      </c>
      <c r="H101" s="189">
        <f t="shared" si="17"/>
        <v>0</v>
      </c>
      <c r="I101" s="189">
        <f t="shared" si="18"/>
        <v>0</v>
      </c>
      <c r="J101" s="208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45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450"/>
      <c r="AK101" s="99">
        <f>Раздел2!D102</f>
        <v>0</v>
      </c>
    </row>
    <row r="102" spans="1:37" x14ac:dyDescent="0.25">
      <c r="A102" s="449"/>
      <c r="B102" s="79" t="s">
        <v>266</v>
      </c>
      <c r="C102" s="199" t="s">
        <v>273</v>
      </c>
      <c r="D102" s="189">
        <f t="shared" si="13"/>
        <v>0</v>
      </c>
      <c r="E102" s="189">
        <f t="shared" si="14"/>
        <v>0</v>
      </c>
      <c r="F102" s="189">
        <f t="shared" si="15"/>
        <v>0</v>
      </c>
      <c r="G102" s="189">
        <f t="shared" si="16"/>
        <v>0</v>
      </c>
      <c r="H102" s="189">
        <f t="shared" si="17"/>
        <v>0</v>
      </c>
      <c r="I102" s="189">
        <f t="shared" si="18"/>
        <v>0</v>
      </c>
      <c r="J102" s="189">
        <f>SUM(J103:J109)</f>
        <v>0</v>
      </c>
      <c r="K102" s="189">
        <f t="shared" ref="K102:AH102" si="21">SUM(K103:K109)</f>
        <v>0</v>
      </c>
      <c r="L102" s="189">
        <f t="shared" si="21"/>
        <v>0</v>
      </c>
      <c r="M102" s="189">
        <f t="shared" si="21"/>
        <v>0</v>
      </c>
      <c r="N102" s="189">
        <f t="shared" si="21"/>
        <v>0</v>
      </c>
      <c r="O102" s="189">
        <f t="shared" si="21"/>
        <v>0</v>
      </c>
      <c r="P102" s="189">
        <f t="shared" si="21"/>
        <v>0</v>
      </c>
      <c r="Q102" s="189">
        <f t="shared" si="21"/>
        <v>0</v>
      </c>
      <c r="R102" s="189">
        <f t="shared" si="21"/>
        <v>0</v>
      </c>
      <c r="S102" s="189">
        <f t="shared" si="21"/>
        <v>0</v>
      </c>
      <c r="T102" s="189">
        <f t="shared" si="21"/>
        <v>0</v>
      </c>
      <c r="U102" s="189">
        <f t="shared" si="21"/>
        <v>0</v>
      </c>
      <c r="V102" s="189">
        <f t="shared" si="21"/>
        <v>0</v>
      </c>
      <c r="W102" s="189">
        <f t="shared" si="21"/>
        <v>0</v>
      </c>
      <c r="X102" s="189">
        <f t="shared" si="21"/>
        <v>0</v>
      </c>
      <c r="Y102" s="189">
        <f t="shared" si="21"/>
        <v>0</v>
      </c>
      <c r="Z102" s="189">
        <f t="shared" si="21"/>
        <v>0</v>
      </c>
      <c r="AA102" s="189">
        <f t="shared" si="21"/>
        <v>0</v>
      </c>
      <c r="AB102" s="189">
        <f t="shared" si="21"/>
        <v>0</v>
      </c>
      <c r="AC102" s="189">
        <f t="shared" si="21"/>
        <v>0</v>
      </c>
      <c r="AD102" s="189">
        <f t="shared" si="21"/>
        <v>0</v>
      </c>
      <c r="AE102" s="189">
        <f t="shared" si="21"/>
        <v>0</v>
      </c>
      <c r="AF102" s="189">
        <f t="shared" si="21"/>
        <v>0</v>
      </c>
      <c r="AG102" s="189">
        <f>SUM(AG103:AG109)</f>
        <v>0</v>
      </c>
      <c r="AH102" s="189">
        <f t="shared" si="21"/>
        <v>0</v>
      </c>
      <c r="AI102" s="450"/>
      <c r="AK102" s="99">
        <f>Раздел2!D103</f>
        <v>0</v>
      </c>
    </row>
    <row r="103" spans="1:37" ht="21" x14ac:dyDescent="0.25">
      <c r="A103" s="449"/>
      <c r="B103" s="78" t="s">
        <v>268</v>
      </c>
      <c r="C103" s="199" t="s">
        <v>275</v>
      </c>
      <c r="D103" s="189">
        <f t="shared" si="13"/>
        <v>0</v>
      </c>
      <c r="E103" s="189">
        <f t="shared" si="14"/>
        <v>0</v>
      </c>
      <c r="F103" s="189">
        <f t="shared" si="15"/>
        <v>0</v>
      </c>
      <c r="G103" s="189">
        <f t="shared" si="16"/>
        <v>0</v>
      </c>
      <c r="H103" s="189">
        <f t="shared" si="17"/>
        <v>0</v>
      </c>
      <c r="I103" s="189">
        <f t="shared" si="18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450"/>
      <c r="AK103" s="99">
        <f>Раздел2!D104</f>
        <v>0</v>
      </c>
    </row>
    <row r="104" spans="1:37" ht="21" x14ac:dyDescent="0.25">
      <c r="A104" s="449"/>
      <c r="B104" s="78" t="s">
        <v>270</v>
      </c>
      <c r="C104" s="199" t="s">
        <v>277</v>
      </c>
      <c r="D104" s="189">
        <f t="shared" si="13"/>
        <v>0</v>
      </c>
      <c r="E104" s="189">
        <f t="shared" si="14"/>
        <v>0</v>
      </c>
      <c r="F104" s="189">
        <f t="shared" si="15"/>
        <v>0</v>
      </c>
      <c r="G104" s="189">
        <f t="shared" si="16"/>
        <v>0</v>
      </c>
      <c r="H104" s="189">
        <f t="shared" si="17"/>
        <v>0</v>
      </c>
      <c r="I104" s="189">
        <f t="shared" si="18"/>
        <v>0</v>
      </c>
      <c r="J104" s="208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45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450"/>
      <c r="AK104" s="99">
        <f>Раздел2!D105</f>
        <v>0</v>
      </c>
    </row>
    <row r="105" spans="1:37" ht="21" x14ac:dyDescent="0.25">
      <c r="A105" s="449"/>
      <c r="B105" s="78" t="s">
        <v>272</v>
      </c>
      <c r="C105" s="199" t="s">
        <v>279</v>
      </c>
      <c r="D105" s="189">
        <f t="shared" si="13"/>
        <v>0</v>
      </c>
      <c r="E105" s="189">
        <f t="shared" si="14"/>
        <v>0</v>
      </c>
      <c r="F105" s="189">
        <f t="shared" si="15"/>
        <v>0</v>
      </c>
      <c r="G105" s="189">
        <f t="shared" si="16"/>
        <v>0</v>
      </c>
      <c r="H105" s="189">
        <f t="shared" si="17"/>
        <v>0</v>
      </c>
      <c r="I105" s="189">
        <f t="shared" si="18"/>
        <v>0</v>
      </c>
      <c r="J105" s="208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45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450"/>
      <c r="AK105" s="99">
        <f>Раздел2!D106</f>
        <v>0</v>
      </c>
    </row>
    <row r="106" spans="1:37" ht="15.75" customHeight="1" x14ac:dyDescent="0.25">
      <c r="A106" s="449"/>
      <c r="B106" s="78" t="s">
        <v>274</v>
      </c>
      <c r="C106" s="199" t="s">
        <v>281</v>
      </c>
      <c r="D106" s="189">
        <f t="shared" si="13"/>
        <v>0</v>
      </c>
      <c r="E106" s="189">
        <f t="shared" si="14"/>
        <v>0</v>
      </c>
      <c r="F106" s="189">
        <f t="shared" si="15"/>
        <v>0</v>
      </c>
      <c r="G106" s="189">
        <f t="shared" si="16"/>
        <v>0</v>
      </c>
      <c r="H106" s="189">
        <f t="shared" si="17"/>
        <v>0</v>
      </c>
      <c r="I106" s="189">
        <f t="shared" si="18"/>
        <v>0</v>
      </c>
      <c r="J106" s="208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45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450"/>
      <c r="AK106" s="99">
        <f>Раздел2!D107</f>
        <v>0</v>
      </c>
    </row>
    <row r="107" spans="1:37" ht="15.75" customHeight="1" x14ac:dyDescent="0.25">
      <c r="A107" s="449"/>
      <c r="B107" s="78" t="s">
        <v>276</v>
      </c>
      <c r="C107" s="199" t="s">
        <v>283</v>
      </c>
      <c r="D107" s="189">
        <f t="shared" si="13"/>
        <v>0</v>
      </c>
      <c r="E107" s="189">
        <f t="shared" si="14"/>
        <v>0</v>
      </c>
      <c r="F107" s="189">
        <f t="shared" si="15"/>
        <v>0</v>
      </c>
      <c r="G107" s="189">
        <f t="shared" si="16"/>
        <v>0</v>
      </c>
      <c r="H107" s="189">
        <f t="shared" si="17"/>
        <v>0</v>
      </c>
      <c r="I107" s="189">
        <f t="shared" si="18"/>
        <v>0</v>
      </c>
      <c r="J107" s="208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45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450"/>
      <c r="AK107" s="99">
        <f>Раздел2!D108</f>
        <v>0</v>
      </c>
    </row>
    <row r="108" spans="1:37" ht="15.75" customHeight="1" x14ac:dyDescent="0.25">
      <c r="A108" s="449"/>
      <c r="B108" s="78" t="s">
        <v>278</v>
      </c>
      <c r="C108" s="199" t="s">
        <v>285</v>
      </c>
      <c r="D108" s="189">
        <f t="shared" si="13"/>
        <v>0</v>
      </c>
      <c r="E108" s="189">
        <f t="shared" si="14"/>
        <v>0</v>
      </c>
      <c r="F108" s="189">
        <f t="shared" si="15"/>
        <v>0</v>
      </c>
      <c r="G108" s="189">
        <f t="shared" si="16"/>
        <v>0</v>
      </c>
      <c r="H108" s="189">
        <f t="shared" si="17"/>
        <v>0</v>
      </c>
      <c r="I108" s="189">
        <f t="shared" si="18"/>
        <v>0</v>
      </c>
      <c r="J108" s="208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45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450"/>
      <c r="AK108" s="99">
        <f>Раздел2!D109</f>
        <v>0</v>
      </c>
    </row>
    <row r="109" spans="1:37" ht="15.95" customHeight="1" x14ac:dyDescent="0.25">
      <c r="A109" s="449"/>
      <c r="B109" s="78" t="s">
        <v>280</v>
      </c>
      <c r="C109" s="199" t="s">
        <v>287</v>
      </c>
      <c r="D109" s="189">
        <f t="shared" si="13"/>
        <v>0</v>
      </c>
      <c r="E109" s="189">
        <f t="shared" si="14"/>
        <v>0</v>
      </c>
      <c r="F109" s="189">
        <f t="shared" si="15"/>
        <v>0</v>
      </c>
      <c r="G109" s="189">
        <f t="shared" si="16"/>
        <v>0</v>
      </c>
      <c r="H109" s="189">
        <f t="shared" si="17"/>
        <v>0</v>
      </c>
      <c r="I109" s="189">
        <f t="shared" si="18"/>
        <v>0</v>
      </c>
      <c r="J109" s="208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45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450"/>
      <c r="AK109" s="99">
        <f>Раздел2!D110</f>
        <v>0</v>
      </c>
    </row>
    <row r="110" spans="1:37" x14ac:dyDescent="0.25">
      <c r="A110" s="449"/>
      <c r="B110" s="130" t="s">
        <v>282</v>
      </c>
      <c r="C110" s="199" t="s">
        <v>289</v>
      </c>
      <c r="D110" s="189">
        <f t="shared" si="13"/>
        <v>0</v>
      </c>
      <c r="E110" s="189">
        <f t="shared" si="14"/>
        <v>0</v>
      </c>
      <c r="F110" s="189">
        <f t="shared" si="15"/>
        <v>0</v>
      </c>
      <c r="G110" s="189">
        <f t="shared" si="16"/>
        <v>0</v>
      </c>
      <c r="H110" s="189">
        <f t="shared" si="17"/>
        <v>0</v>
      </c>
      <c r="I110" s="189">
        <f t="shared" si="18"/>
        <v>0</v>
      </c>
      <c r="J110" s="208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45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450"/>
      <c r="AK110" s="99">
        <f>Раздел2!D111</f>
        <v>0</v>
      </c>
    </row>
    <row r="111" spans="1:37" ht="15.95" customHeight="1" x14ac:dyDescent="0.25">
      <c r="A111" s="449"/>
      <c r="B111" s="130" t="s">
        <v>284</v>
      </c>
      <c r="C111" s="199" t="s">
        <v>291</v>
      </c>
      <c r="D111" s="189">
        <f t="shared" si="13"/>
        <v>0</v>
      </c>
      <c r="E111" s="189">
        <f t="shared" si="14"/>
        <v>0</v>
      </c>
      <c r="F111" s="189">
        <f t="shared" si="15"/>
        <v>0</v>
      </c>
      <c r="G111" s="189">
        <f t="shared" si="16"/>
        <v>0</v>
      </c>
      <c r="H111" s="189">
        <f t="shared" si="17"/>
        <v>0</v>
      </c>
      <c r="I111" s="189">
        <f t="shared" si="18"/>
        <v>0</v>
      </c>
      <c r="J111" s="208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45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450"/>
      <c r="AK111" s="99">
        <f>Раздел2!D112</f>
        <v>0</v>
      </c>
    </row>
    <row r="112" spans="1:37" ht="15" customHeight="1" x14ac:dyDescent="0.25">
      <c r="A112" s="449"/>
      <c r="B112" s="130" t="s">
        <v>286</v>
      </c>
      <c r="C112" s="199" t="s">
        <v>293</v>
      </c>
      <c r="D112" s="189">
        <f t="shared" si="13"/>
        <v>0</v>
      </c>
      <c r="E112" s="189">
        <f t="shared" si="14"/>
        <v>0</v>
      </c>
      <c r="F112" s="189">
        <f t="shared" si="15"/>
        <v>0</v>
      </c>
      <c r="G112" s="189">
        <f t="shared" si="16"/>
        <v>0</v>
      </c>
      <c r="H112" s="189">
        <f t="shared" si="17"/>
        <v>0</v>
      </c>
      <c r="I112" s="189">
        <f t="shared" si="18"/>
        <v>0</v>
      </c>
      <c r="J112" s="208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45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450"/>
      <c r="AK112" s="99">
        <f>Раздел2!D113</f>
        <v>0</v>
      </c>
    </row>
    <row r="113" spans="1:37" ht="15.75" customHeight="1" x14ac:dyDescent="0.25">
      <c r="A113" s="449"/>
      <c r="B113" s="132" t="s">
        <v>288</v>
      </c>
      <c r="C113" s="199" t="s">
        <v>295</v>
      </c>
      <c r="D113" s="189">
        <f t="shared" si="13"/>
        <v>0</v>
      </c>
      <c r="E113" s="189">
        <f t="shared" si="14"/>
        <v>0</v>
      </c>
      <c r="F113" s="189">
        <f t="shared" si="15"/>
        <v>0</v>
      </c>
      <c r="G113" s="189">
        <f t="shared" si="16"/>
        <v>0</v>
      </c>
      <c r="H113" s="189">
        <f t="shared" si="17"/>
        <v>0</v>
      </c>
      <c r="I113" s="189">
        <f t="shared" si="18"/>
        <v>0</v>
      </c>
      <c r="J113" s="208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45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450"/>
      <c r="AK113" s="99">
        <f>Раздел2!D114</f>
        <v>0</v>
      </c>
    </row>
    <row r="114" spans="1:37" ht="15.75" customHeight="1" x14ac:dyDescent="0.25">
      <c r="A114" s="449"/>
      <c r="B114" s="130" t="s">
        <v>290</v>
      </c>
      <c r="C114" s="199" t="s">
        <v>297</v>
      </c>
      <c r="D114" s="189">
        <f t="shared" si="13"/>
        <v>0</v>
      </c>
      <c r="E114" s="189">
        <f t="shared" si="14"/>
        <v>0</v>
      </c>
      <c r="F114" s="189">
        <f t="shared" si="15"/>
        <v>0</v>
      </c>
      <c r="G114" s="189">
        <f t="shared" si="16"/>
        <v>0</v>
      </c>
      <c r="H114" s="189">
        <f t="shared" si="17"/>
        <v>0</v>
      </c>
      <c r="I114" s="189">
        <f t="shared" si="18"/>
        <v>0</v>
      </c>
      <c r="J114" s="208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45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450"/>
      <c r="AK114" s="99">
        <f>Раздел2!D115</f>
        <v>0</v>
      </c>
    </row>
    <row r="115" spans="1:37" ht="15.75" customHeight="1" x14ac:dyDescent="0.25">
      <c r="A115" s="449"/>
      <c r="B115" s="130" t="s">
        <v>292</v>
      </c>
      <c r="C115" s="199" t="s">
        <v>299</v>
      </c>
      <c r="D115" s="189">
        <f t="shared" si="13"/>
        <v>0</v>
      </c>
      <c r="E115" s="189">
        <f t="shared" si="14"/>
        <v>0</v>
      </c>
      <c r="F115" s="189">
        <f t="shared" si="15"/>
        <v>0</v>
      </c>
      <c r="G115" s="189">
        <f t="shared" si="16"/>
        <v>0</v>
      </c>
      <c r="H115" s="189">
        <f t="shared" si="17"/>
        <v>0</v>
      </c>
      <c r="I115" s="189">
        <f t="shared" si="18"/>
        <v>0</v>
      </c>
      <c r="J115" s="208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450"/>
      <c r="AK115" s="99">
        <f>Раздел2!D116</f>
        <v>0</v>
      </c>
    </row>
    <row r="116" spans="1:37" ht="15.75" customHeight="1" x14ac:dyDescent="0.25">
      <c r="A116" s="449"/>
      <c r="B116" s="130" t="s">
        <v>294</v>
      </c>
      <c r="C116" s="199" t="s">
        <v>302</v>
      </c>
      <c r="D116" s="189">
        <f t="shared" si="13"/>
        <v>0</v>
      </c>
      <c r="E116" s="189">
        <f t="shared" si="14"/>
        <v>0</v>
      </c>
      <c r="F116" s="189">
        <f t="shared" si="15"/>
        <v>0</v>
      </c>
      <c r="G116" s="189">
        <f t="shared" si="16"/>
        <v>0</v>
      </c>
      <c r="H116" s="189">
        <f t="shared" si="17"/>
        <v>0</v>
      </c>
      <c r="I116" s="189">
        <f t="shared" si="18"/>
        <v>0</v>
      </c>
      <c r="J116" s="208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45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450"/>
      <c r="AK116" s="99">
        <f>Раздел2!D117</f>
        <v>0</v>
      </c>
    </row>
    <row r="117" spans="1:37" ht="15.75" customHeight="1" x14ac:dyDescent="0.25">
      <c r="A117" s="449"/>
      <c r="B117" s="79" t="s">
        <v>296</v>
      </c>
      <c r="C117" s="199" t="s">
        <v>304</v>
      </c>
      <c r="D117" s="189">
        <f t="shared" si="13"/>
        <v>0</v>
      </c>
      <c r="E117" s="189">
        <f t="shared" si="14"/>
        <v>0</v>
      </c>
      <c r="F117" s="189">
        <f t="shared" si="15"/>
        <v>0</v>
      </c>
      <c r="G117" s="189">
        <f t="shared" si="16"/>
        <v>0</v>
      </c>
      <c r="H117" s="189">
        <f t="shared" si="17"/>
        <v>0</v>
      </c>
      <c r="I117" s="189">
        <f t="shared" si="18"/>
        <v>0</v>
      </c>
      <c r="J117" s="208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45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450"/>
      <c r="AK117" s="99">
        <f>Раздел2!D118</f>
        <v>0</v>
      </c>
    </row>
    <row r="118" spans="1:37" ht="15.75" customHeight="1" x14ac:dyDescent="0.25">
      <c r="A118" s="449"/>
      <c r="B118" s="79" t="s">
        <v>298</v>
      </c>
      <c r="C118" s="199" t="s">
        <v>306</v>
      </c>
      <c r="D118" s="189">
        <f t="shared" si="13"/>
        <v>0</v>
      </c>
      <c r="E118" s="189">
        <f t="shared" si="14"/>
        <v>0</v>
      </c>
      <c r="F118" s="189">
        <f t="shared" si="15"/>
        <v>0</v>
      </c>
      <c r="G118" s="189">
        <f t="shared" si="16"/>
        <v>0</v>
      </c>
      <c r="H118" s="189">
        <f t="shared" si="17"/>
        <v>0</v>
      </c>
      <c r="I118" s="189">
        <f t="shared" si="18"/>
        <v>0</v>
      </c>
      <c r="J118" s="208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7"/>
      <c r="W118" s="45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450"/>
      <c r="AK118" s="99">
        <f>Раздел2!D119</f>
        <v>0</v>
      </c>
    </row>
    <row r="119" spans="1:37" ht="15.75" customHeight="1" x14ac:dyDescent="0.25">
      <c r="A119" s="449"/>
      <c r="B119" s="130" t="s">
        <v>300</v>
      </c>
      <c r="C119" s="199" t="s">
        <v>308</v>
      </c>
      <c r="D119" s="189">
        <f t="shared" si="13"/>
        <v>0</v>
      </c>
      <c r="E119" s="189">
        <f t="shared" si="14"/>
        <v>0</v>
      </c>
      <c r="F119" s="189">
        <f t="shared" si="15"/>
        <v>0</v>
      </c>
      <c r="G119" s="189">
        <f t="shared" si="16"/>
        <v>0</v>
      </c>
      <c r="H119" s="189">
        <f t="shared" si="17"/>
        <v>0</v>
      </c>
      <c r="I119" s="189">
        <f t="shared" si="18"/>
        <v>0</v>
      </c>
      <c r="J119" s="208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45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450"/>
      <c r="AK119" s="99">
        <f>Раздел2!D120</f>
        <v>0</v>
      </c>
    </row>
    <row r="120" spans="1:37" ht="15.75" customHeight="1" x14ac:dyDescent="0.25">
      <c r="A120" s="449"/>
      <c r="B120" s="79" t="s">
        <v>301</v>
      </c>
      <c r="C120" s="199" t="s">
        <v>609</v>
      </c>
      <c r="D120" s="189">
        <f t="shared" si="13"/>
        <v>0</v>
      </c>
      <c r="E120" s="189">
        <f t="shared" si="14"/>
        <v>0</v>
      </c>
      <c r="F120" s="189">
        <f t="shared" si="15"/>
        <v>0</v>
      </c>
      <c r="G120" s="189">
        <f t="shared" si="16"/>
        <v>0</v>
      </c>
      <c r="H120" s="189">
        <f t="shared" si="17"/>
        <v>0</v>
      </c>
      <c r="I120" s="189">
        <f t="shared" si="18"/>
        <v>0</v>
      </c>
      <c r="J120" s="208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45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450"/>
      <c r="AK120" s="99">
        <f>Раздел2!D121</f>
        <v>0</v>
      </c>
    </row>
    <row r="121" spans="1:37" ht="15.75" customHeight="1" x14ac:dyDescent="0.25">
      <c r="A121" s="449"/>
      <c r="B121" s="79" t="s">
        <v>303</v>
      </c>
      <c r="C121" s="199" t="s">
        <v>310</v>
      </c>
      <c r="D121" s="189">
        <f t="shared" si="13"/>
        <v>0</v>
      </c>
      <c r="E121" s="189">
        <f t="shared" si="14"/>
        <v>0</v>
      </c>
      <c r="F121" s="189">
        <f t="shared" si="15"/>
        <v>0</v>
      </c>
      <c r="G121" s="189">
        <f t="shared" si="16"/>
        <v>0</v>
      </c>
      <c r="H121" s="189">
        <f t="shared" si="17"/>
        <v>0</v>
      </c>
      <c r="I121" s="189">
        <f t="shared" si="18"/>
        <v>0</v>
      </c>
      <c r="J121" s="208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45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450"/>
      <c r="AK121" s="99">
        <f>Раздел2!D122</f>
        <v>0</v>
      </c>
    </row>
    <row r="122" spans="1:37" ht="21" customHeight="1" x14ac:dyDescent="0.25">
      <c r="A122" s="449"/>
      <c r="B122" s="79" t="s">
        <v>305</v>
      </c>
      <c r="C122" s="199" t="s">
        <v>312</v>
      </c>
      <c r="D122" s="189">
        <f t="shared" si="13"/>
        <v>0</v>
      </c>
      <c r="E122" s="189">
        <f t="shared" si="14"/>
        <v>0</v>
      </c>
      <c r="F122" s="189">
        <f t="shared" si="15"/>
        <v>0</v>
      </c>
      <c r="G122" s="189">
        <f t="shared" si="16"/>
        <v>0</v>
      </c>
      <c r="H122" s="189">
        <f t="shared" si="17"/>
        <v>0</v>
      </c>
      <c r="I122" s="189">
        <f t="shared" si="18"/>
        <v>0</v>
      </c>
      <c r="J122" s="208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45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450"/>
      <c r="AK122" s="99">
        <f>Раздел2!D123</f>
        <v>0</v>
      </c>
    </row>
    <row r="123" spans="1:37" ht="15.75" customHeight="1" x14ac:dyDescent="0.25">
      <c r="A123" s="449"/>
      <c r="B123" s="79" t="s">
        <v>307</v>
      </c>
      <c r="C123" s="199" t="s">
        <v>314</v>
      </c>
      <c r="D123" s="189">
        <f t="shared" si="13"/>
        <v>0</v>
      </c>
      <c r="E123" s="189">
        <f t="shared" si="14"/>
        <v>0</v>
      </c>
      <c r="F123" s="189">
        <f t="shared" si="15"/>
        <v>0</v>
      </c>
      <c r="G123" s="189">
        <f t="shared" si="16"/>
        <v>0</v>
      </c>
      <c r="H123" s="189">
        <f t="shared" si="17"/>
        <v>0</v>
      </c>
      <c r="I123" s="189">
        <f t="shared" si="18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450"/>
      <c r="AK123" s="99">
        <f>Раздел2!D124</f>
        <v>0</v>
      </c>
    </row>
    <row r="124" spans="1:37" x14ac:dyDescent="0.25">
      <c r="A124" s="449"/>
      <c r="B124" s="79" t="s">
        <v>309</v>
      </c>
      <c r="C124" s="199" t="s">
        <v>316</v>
      </c>
      <c r="D124" s="189">
        <f t="shared" si="13"/>
        <v>0</v>
      </c>
      <c r="E124" s="189">
        <f t="shared" si="14"/>
        <v>0</v>
      </c>
      <c r="F124" s="189">
        <f t="shared" si="15"/>
        <v>0</v>
      </c>
      <c r="G124" s="189">
        <f t="shared" si="16"/>
        <v>0</v>
      </c>
      <c r="H124" s="189">
        <f t="shared" si="17"/>
        <v>0</v>
      </c>
      <c r="I124" s="189">
        <f t="shared" si="18"/>
        <v>0</v>
      </c>
      <c r="J124" s="189">
        <f>SUM(J125:J126)</f>
        <v>0</v>
      </c>
      <c r="K124" s="189">
        <f t="shared" ref="K124:AH124" si="22">SUM(K125:K126)</f>
        <v>0</v>
      </c>
      <c r="L124" s="189">
        <f t="shared" si="22"/>
        <v>0</v>
      </c>
      <c r="M124" s="189">
        <f t="shared" si="22"/>
        <v>0</v>
      </c>
      <c r="N124" s="189">
        <f t="shared" si="22"/>
        <v>0</v>
      </c>
      <c r="O124" s="189">
        <f t="shared" si="22"/>
        <v>0</v>
      </c>
      <c r="P124" s="189">
        <f t="shared" si="22"/>
        <v>0</v>
      </c>
      <c r="Q124" s="189">
        <f t="shared" si="22"/>
        <v>0</v>
      </c>
      <c r="R124" s="189">
        <f t="shared" si="22"/>
        <v>0</v>
      </c>
      <c r="S124" s="189">
        <f t="shared" si="22"/>
        <v>0</v>
      </c>
      <c r="T124" s="189">
        <f t="shared" si="22"/>
        <v>0</v>
      </c>
      <c r="U124" s="189">
        <f t="shared" si="22"/>
        <v>0</v>
      </c>
      <c r="V124" s="189">
        <f t="shared" si="22"/>
        <v>0</v>
      </c>
      <c r="W124" s="189">
        <f t="shared" si="22"/>
        <v>0</v>
      </c>
      <c r="X124" s="189">
        <f t="shared" si="22"/>
        <v>0</v>
      </c>
      <c r="Y124" s="189">
        <f t="shared" si="22"/>
        <v>0</v>
      </c>
      <c r="Z124" s="189">
        <f t="shared" si="22"/>
        <v>0</v>
      </c>
      <c r="AA124" s="189">
        <f t="shared" si="22"/>
        <v>0</v>
      </c>
      <c r="AB124" s="189">
        <f t="shared" si="22"/>
        <v>0</v>
      </c>
      <c r="AC124" s="189">
        <f t="shared" si="22"/>
        <v>0</v>
      </c>
      <c r="AD124" s="189">
        <f t="shared" si="22"/>
        <v>0</v>
      </c>
      <c r="AE124" s="189">
        <f t="shared" si="22"/>
        <v>0</v>
      </c>
      <c r="AF124" s="189">
        <f t="shared" si="22"/>
        <v>0</v>
      </c>
      <c r="AG124" s="189">
        <f t="shared" si="22"/>
        <v>0</v>
      </c>
      <c r="AH124" s="189">
        <f t="shared" si="22"/>
        <v>0</v>
      </c>
      <c r="AI124" s="450"/>
      <c r="AK124" s="99">
        <f>Раздел2!D125</f>
        <v>0</v>
      </c>
    </row>
    <row r="125" spans="1:37" ht="21" x14ac:dyDescent="0.25">
      <c r="A125" s="449"/>
      <c r="B125" s="78" t="s">
        <v>311</v>
      </c>
      <c r="C125" s="199" t="s">
        <v>318</v>
      </c>
      <c r="D125" s="189">
        <f t="shared" si="13"/>
        <v>0</v>
      </c>
      <c r="E125" s="189">
        <f t="shared" si="14"/>
        <v>0</v>
      </c>
      <c r="F125" s="189">
        <f t="shared" si="15"/>
        <v>0</v>
      </c>
      <c r="G125" s="189">
        <f t="shared" si="16"/>
        <v>0</v>
      </c>
      <c r="H125" s="189">
        <f t="shared" si="17"/>
        <v>0</v>
      </c>
      <c r="I125" s="189">
        <f t="shared" si="18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450"/>
      <c r="AK125" s="99">
        <f>Раздел2!D126</f>
        <v>0</v>
      </c>
    </row>
    <row r="126" spans="1:37" ht="15.75" customHeight="1" x14ac:dyDescent="0.25">
      <c r="B126" s="78" t="s">
        <v>313</v>
      </c>
      <c r="C126" s="199" t="s">
        <v>320</v>
      </c>
      <c r="D126" s="189">
        <f t="shared" si="13"/>
        <v>0</v>
      </c>
      <c r="E126" s="189">
        <f t="shared" si="14"/>
        <v>0</v>
      </c>
      <c r="F126" s="189">
        <f t="shared" si="15"/>
        <v>0</v>
      </c>
      <c r="G126" s="189">
        <f t="shared" si="16"/>
        <v>0</v>
      </c>
      <c r="H126" s="189">
        <f t="shared" si="17"/>
        <v>0</v>
      </c>
      <c r="I126" s="189">
        <f t="shared" si="18"/>
        <v>0</v>
      </c>
      <c r="J126" s="208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45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K126" s="99">
        <f>Раздел2!D127</f>
        <v>0</v>
      </c>
    </row>
    <row r="127" spans="1:37" ht="15.75" customHeight="1" x14ac:dyDescent="0.25">
      <c r="B127" s="130" t="s">
        <v>315</v>
      </c>
      <c r="C127" s="199" t="s">
        <v>322</v>
      </c>
      <c r="D127" s="189">
        <f t="shared" si="13"/>
        <v>0</v>
      </c>
      <c r="E127" s="189">
        <f t="shared" si="14"/>
        <v>0</v>
      </c>
      <c r="F127" s="189">
        <f t="shared" si="15"/>
        <v>0</v>
      </c>
      <c r="G127" s="189">
        <f t="shared" si="16"/>
        <v>0</v>
      </c>
      <c r="H127" s="189">
        <f t="shared" si="17"/>
        <v>0</v>
      </c>
      <c r="I127" s="189">
        <f t="shared" si="18"/>
        <v>0</v>
      </c>
      <c r="J127" s="208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K127" s="99">
        <f>Раздел2!D128</f>
        <v>0</v>
      </c>
    </row>
    <row r="128" spans="1:37" ht="15.75" customHeight="1" x14ac:dyDescent="0.25">
      <c r="B128" s="130" t="s">
        <v>317</v>
      </c>
      <c r="C128" s="199" t="s">
        <v>324</v>
      </c>
      <c r="D128" s="189">
        <f t="shared" si="13"/>
        <v>0</v>
      </c>
      <c r="E128" s="189">
        <f t="shared" si="14"/>
        <v>0</v>
      </c>
      <c r="F128" s="189">
        <f t="shared" si="15"/>
        <v>0</v>
      </c>
      <c r="G128" s="189">
        <f t="shared" si="16"/>
        <v>0</v>
      </c>
      <c r="H128" s="189">
        <f t="shared" si="17"/>
        <v>0</v>
      </c>
      <c r="I128" s="189">
        <f t="shared" si="18"/>
        <v>0</v>
      </c>
      <c r="J128" s="208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45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K128" s="99">
        <f>Раздел2!D129</f>
        <v>0</v>
      </c>
    </row>
    <row r="129" spans="2:37" ht="15.75" customHeight="1" x14ac:dyDescent="0.25">
      <c r="B129" s="130" t="s">
        <v>319</v>
      </c>
      <c r="C129" s="199" t="s">
        <v>326</v>
      </c>
      <c r="D129" s="189">
        <f t="shared" si="13"/>
        <v>0</v>
      </c>
      <c r="E129" s="189">
        <f t="shared" si="14"/>
        <v>0</v>
      </c>
      <c r="F129" s="189">
        <f t="shared" si="15"/>
        <v>0</v>
      </c>
      <c r="G129" s="189">
        <f t="shared" si="16"/>
        <v>0</v>
      </c>
      <c r="H129" s="189">
        <f t="shared" si="17"/>
        <v>0</v>
      </c>
      <c r="I129" s="189">
        <f t="shared" si="18"/>
        <v>0</v>
      </c>
      <c r="J129" s="231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9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K129" s="99">
        <f>Раздел2!D130</f>
        <v>0</v>
      </c>
    </row>
    <row r="130" spans="2:37" ht="20.25" customHeight="1" x14ac:dyDescent="0.25">
      <c r="B130" s="130" t="s">
        <v>321</v>
      </c>
      <c r="C130" s="199" t="s">
        <v>328</v>
      </c>
      <c r="D130" s="189">
        <f t="shared" si="13"/>
        <v>0</v>
      </c>
      <c r="E130" s="189">
        <f t="shared" si="14"/>
        <v>0</v>
      </c>
      <c r="F130" s="189">
        <f t="shared" si="15"/>
        <v>0</v>
      </c>
      <c r="G130" s="189">
        <f t="shared" si="16"/>
        <v>0</v>
      </c>
      <c r="H130" s="189">
        <f t="shared" si="17"/>
        <v>0</v>
      </c>
      <c r="I130" s="189">
        <f t="shared" si="18"/>
        <v>0</v>
      </c>
      <c r="J130" s="208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45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K130" s="99">
        <f>Раздел2!D131</f>
        <v>0</v>
      </c>
    </row>
    <row r="131" spans="2:37" ht="15.75" customHeight="1" x14ac:dyDescent="0.25">
      <c r="B131" s="130" t="s">
        <v>323</v>
      </c>
      <c r="C131" s="199" t="s">
        <v>330</v>
      </c>
      <c r="D131" s="189">
        <f t="shared" si="13"/>
        <v>0</v>
      </c>
      <c r="E131" s="189">
        <f t="shared" si="14"/>
        <v>0</v>
      </c>
      <c r="F131" s="189">
        <f t="shared" si="15"/>
        <v>0</v>
      </c>
      <c r="G131" s="189">
        <f t="shared" si="16"/>
        <v>0</v>
      </c>
      <c r="H131" s="189">
        <f t="shared" si="17"/>
        <v>0</v>
      </c>
      <c r="I131" s="189">
        <f t="shared" si="18"/>
        <v>0</v>
      </c>
      <c r="J131" s="208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347"/>
      <c r="W131" s="45"/>
      <c r="X131" s="347"/>
      <c r="Y131" s="347"/>
      <c r="Z131" s="347"/>
      <c r="AA131" s="347"/>
      <c r="AB131" s="347"/>
      <c r="AC131" s="347"/>
      <c r="AD131" s="347"/>
      <c r="AE131" s="347"/>
      <c r="AF131" s="347"/>
      <c r="AG131" s="347"/>
      <c r="AH131" s="347"/>
      <c r="AK131" s="99">
        <f>Раздел2!D132</f>
        <v>0</v>
      </c>
    </row>
    <row r="132" spans="2:37" ht="15.75" customHeight="1" x14ac:dyDescent="0.25">
      <c r="B132" s="79" t="s">
        <v>325</v>
      </c>
      <c r="C132" s="199" t="s">
        <v>332</v>
      </c>
      <c r="D132" s="189">
        <f t="shared" si="13"/>
        <v>0</v>
      </c>
      <c r="E132" s="189">
        <f t="shared" si="14"/>
        <v>0</v>
      </c>
      <c r="F132" s="189">
        <f t="shared" si="15"/>
        <v>0</v>
      </c>
      <c r="G132" s="189">
        <f t="shared" si="16"/>
        <v>0</v>
      </c>
      <c r="H132" s="189">
        <f t="shared" si="17"/>
        <v>0</v>
      </c>
      <c r="I132" s="189">
        <f t="shared" si="18"/>
        <v>0</v>
      </c>
      <c r="J132" s="189">
        <f>SUM(J133:J134)</f>
        <v>0</v>
      </c>
      <c r="K132" s="189">
        <f t="shared" ref="K132:AH132" si="23">SUM(K133:K134)</f>
        <v>0</v>
      </c>
      <c r="L132" s="189">
        <f t="shared" si="23"/>
        <v>0</v>
      </c>
      <c r="M132" s="189">
        <f t="shared" si="23"/>
        <v>0</v>
      </c>
      <c r="N132" s="189">
        <f t="shared" si="23"/>
        <v>0</v>
      </c>
      <c r="O132" s="189">
        <f t="shared" si="23"/>
        <v>0</v>
      </c>
      <c r="P132" s="189">
        <f t="shared" si="23"/>
        <v>0</v>
      </c>
      <c r="Q132" s="189">
        <f t="shared" si="23"/>
        <v>0</v>
      </c>
      <c r="R132" s="189">
        <f t="shared" si="23"/>
        <v>0</v>
      </c>
      <c r="S132" s="189">
        <f t="shared" si="23"/>
        <v>0</v>
      </c>
      <c r="T132" s="189">
        <f t="shared" si="23"/>
        <v>0</v>
      </c>
      <c r="U132" s="189">
        <f t="shared" si="23"/>
        <v>0</v>
      </c>
      <c r="V132" s="189">
        <f t="shared" si="23"/>
        <v>0</v>
      </c>
      <c r="W132" s="189">
        <f t="shared" si="23"/>
        <v>0</v>
      </c>
      <c r="X132" s="189">
        <f t="shared" si="23"/>
        <v>0</v>
      </c>
      <c r="Y132" s="189">
        <f t="shared" si="23"/>
        <v>0</v>
      </c>
      <c r="Z132" s="189">
        <f t="shared" si="23"/>
        <v>0</v>
      </c>
      <c r="AA132" s="189">
        <f t="shared" si="23"/>
        <v>0</v>
      </c>
      <c r="AB132" s="189">
        <f t="shared" si="23"/>
        <v>0</v>
      </c>
      <c r="AC132" s="189">
        <f t="shared" si="23"/>
        <v>0</v>
      </c>
      <c r="AD132" s="189">
        <f t="shared" si="23"/>
        <v>0</v>
      </c>
      <c r="AE132" s="189">
        <f t="shared" si="23"/>
        <v>0</v>
      </c>
      <c r="AF132" s="189">
        <f t="shared" si="23"/>
        <v>0</v>
      </c>
      <c r="AG132" s="189">
        <f t="shared" si="23"/>
        <v>0</v>
      </c>
      <c r="AH132" s="189">
        <f t="shared" si="23"/>
        <v>0</v>
      </c>
      <c r="AK132" s="99">
        <f>Раздел2!D133</f>
        <v>0</v>
      </c>
    </row>
    <row r="133" spans="2:37" ht="21" x14ac:dyDescent="0.25">
      <c r="B133" s="78" t="s">
        <v>327</v>
      </c>
      <c r="C133" s="199" t="s">
        <v>334</v>
      </c>
      <c r="D133" s="189">
        <f t="shared" si="13"/>
        <v>0</v>
      </c>
      <c r="E133" s="189">
        <f t="shared" si="14"/>
        <v>0</v>
      </c>
      <c r="F133" s="189">
        <f t="shared" si="15"/>
        <v>0</v>
      </c>
      <c r="G133" s="189">
        <f t="shared" si="16"/>
        <v>0</v>
      </c>
      <c r="H133" s="189">
        <f t="shared" si="17"/>
        <v>0</v>
      </c>
      <c r="I133" s="189">
        <f t="shared" si="18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K133" s="99">
        <f>Раздел2!D134</f>
        <v>0</v>
      </c>
    </row>
    <row r="134" spans="2:37" ht="15.75" customHeight="1" x14ac:dyDescent="0.25">
      <c r="B134" s="78" t="s">
        <v>329</v>
      </c>
      <c r="C134" s="199" t="s">
        <v>336</v>
      </c>
      <c r="D134" s="189">
        <f t="shared" si="13"/>
        <v>0</v>
      </c>
      <c r="E134" s="189">
        <f t="shared" si="14"/>
        <v>0</v>
      </c>
      <c r="F134" s="189">
        <f t="shared" si="15"/>
        <v>0</v>
      </c>
      <c r="G134" s="189">
        <f t="shared" si="16"/>
        <v>0</v>
      </c>
      <c r="H134" s="189">
        <f t="shared" si="17"/>
        <v>0</v>
      </c>
      <c r="I134" s="189">
        <f t="shared" si="18"/>
        <v>0</v>
      </c>
      <c r="J134" s="208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45"/>
      <c r="X134" s="347"/>
      <c r="Y134" s="347"/>
      <c r="Z134" s="347"/>
      <c r="AA134" s="347"/>
      <c r="AB134" s="347"/>
      <c r="AC134" s="347"/>
      <c r="AD134" s="347"/>
      <c r="AE134" s="347"/>
      <c r="AF134" s="347"/>
      <c r="AG134" s="347"/>
      <c r="AH134" s="347"/>
      <c r="AK134" s="99">
        <f>Раздел2!D135</f>
        <v>0</v>
      </c>
    </row>
    <row r="135" spans="2:37" x14ac:dyDescent="0.25">
      <c r="B135" s="79" t="s">
        <v>331</v>
      </c>
      <c r="C135" s="199" t="s">
        <v>338</v>
      </c>
      <c r="D135" s="189">
        <f t="shared" si="13"/>
        <v>0</v>
      </c>
      <c r="E135" s="189">
        <f t="shared" si="14"/>
        <v>0</v>
      </c>
      <c r="F135" s="189">
        <f t="shared" si="15"/>
        <v>0</v>
      </c>
      <c r="G135" s="189">
        <f t="shared" si="16"/>
        <v>0</v>
      </c>
      <c r="H135" s="189">
        <f t="shared" si="17"/>
        <v>0</v>
      </c>
      <c r="I135" s="189">
        <f t="shared" si="18"/>
        <v>0</v>
      </c>
      <c r="J135" s="189">
        <f>SUM(J136:J139)</f>
        <v>0</v>
      </c>
      <c r="K135" s="189">
        <f t="shared" ref="K135:AH135" si="24">SUM(K136:K139)</f>
        <v>0</v>
      </c>
      <c r="L135" s="189">
        <f t="shared" si="24"/>
        <v>0</v>
      </c>
      <c r="M135" s="189">
        <f t="shared" si="24"/>
        <v>0</v>
      </c>
      <c r="N135" s="189">
        <f t="shared" si="24"/>
        <v>0</v>
      </c>
      <c r="O135" s="189">
        <f t="shared" si="24"/>
        <v>0</v>
      </c>
      <c r="P135" s="189">
        <f t="shared" si="24"/>
        <v>0</v>
      </c>
      <c r="Q135" s="189">
        <f t="shared" si="24"/>
        <v>0</v>
      </c>
      <c r="R135" s="189">
        <f t="shared" si="24"/>
        <v>0</v>
      </c>
      <c r="S135" s="189">
        <f t="shared" si="24"/>
        <v>0</v>
      </c>
      <c r="T135" s="189">
        <f t="shared" si="24"/>
        <v>0</v>
      </c>
      <c r="U135" s="189">
        <f t="shared" si="24"/>
        <v>0</v>
      </c>
      <c r="V135" s="189">
        <f t="shared" si="24"/>
        <v>0</v>
      </c>
      <c r="W135" s="189">
        <f t="shared" si="24"/>
        <v>0</v>
      </c>
      <c r="X135" s="189">
        <f t="shared" si="24"/>
        <v>0</v>
      </c>
      <c r="Y135" s="189">
        <f t="shared" si="24"/>
        <v>0</v>
      </c>
      <c r="Z135" s="189">
        <f t="shared" si="24"/>
        <v>0</v>
      </c>
      <c r="AA135" s="189">
        <f t="shared" si="24"/>
        <v>0</v>
      </c>
      <c r="AB135" s="189">
        <f t="shared" si="24"/>
        <v>0</v>
      </c>
      <c r="AC135" s="189">
        <f t="shared" si="24"/>
        <v>0</v>
      </c>
      <c r="AD135" s="189">
        <f t="shared" si="24"/>
        <v>0</v>
      </c>
      <c r="AE135" s="189">
        <f t="shared" si="24"/>
        <v>0</v>
      </c>
      <c r="AF135" s="189">
        <f t="shared" si="24"/>
        <v>0</v>
      </c>
      <c r="AG135" s="189">
        <f t="shared" si="24"/>
        <v>0</v>
      </c>
      <c r="AH135" s="189">
        <f t="shared" si="24"/>
        <v>0</v>
      </c>
      <c r="AK135" s="99">
        <f>Раздел2!D136</f>
        <v>0</v>
      </c>
    </row>
    <row r="136" spans="2:37" ht="21" x14ac:dyDescent="0.25">
      <c r="B136" s="78" t="s">
        <v>333</v>
      </c>
      <c r="C136" s="199" t="s">
        <v>340</v>
      </c>
      <c r="D136" s="189">
        <f t="shared" si="13"/>
        <v>0</v>
      </c>
      <c r="E136" s="189">
        <f t="shared" si="14"/>
        <v>0</v>
      </c>
      <c r="F136" s="189">
        <f t="shared" si="15"/>
        <v>0</v>
      </c>
      <c r="G136" s="189">
        <f t="shared" si="16"/>
        <v>0</v>
      </c>
      <c r="H136" s="189">
        <f t="shared" si="17"/>
        <v>0</v>
      </c>
      <c r="I136" s="189">
        <f t="shared" si="18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K136" s="99">
        <f>Раздел2!D137</f>
        <v>0</v>
      </c>
    </row>
    <row r="137" spans="2:37" ht="15.75" customHeight="1" x14ac:dyDescent="0.25">
      <c r="B137" s="78" t="s">
        <v>335</v>
      </c>
      <c r="C137" s="199" t="s">
        <v>342</v>
      </c>
      <c r="D137" s="189">
        <f t="shared" ref="D137:D200" si="25">SUM(E137:G137)</f>
        <v>0</v>
      </c>
      <c r="E137" s="189">
        <f t="shared" ref="E137:E200" si="26">SUM(J137,O137,T137,Y137,AD137,)</f>
        <v>0</v>
      </c>
      <c r="F137" s="189">
        <f t="shared" ref="F137:F200" si="27">SUM(K137,P137,U137,Z137,AE137)</f>
        <v>0</v>
      </c>
      <c r="G137" s="189">
        <f t="shared" ref="G137:G200" si="28">SUM(L137,Q137,V137,AA137,AF137)</f>
        <v>0</v>
      </c>
      <c r="H137" s="189">
        <f t="shared" ref="H137:H200" si="29">SUM(M137,R137,W137,AB137,AG137)</f>
        <v>0</v>
      </c>
      <c r="I137" s="189">
        <f t="shared" ref="I137:I200" si="30">SUM(N137,S137,X137,AC137,AH137)</f>
        <v>0</v>
      </c>
      <c r="J137" s="208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45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K137" s="99">
        <f>Раздел2!D138</f>
        <v>0</v>
      </c>
    </row>
    <row r="138" spans="2:37" ht="15.75" customHeight="1" x14ac:dyDescent="0.25">
      <c r="B138" s="78" t="s">
        <v>337</v>
      </c>
      <c r="C138" s="199" t="s">
        <v>344</v>
      </c>
      <c r="D138" s="189">
        <f t="shared" si="25"/>
        <v>0</v>
      </c>
      <c r="E138" s="189">
        <f t="shared" si="26"/>
        <v>0</v>
      </c>
      <c r="F138" s="189">
        <f t="shared" si="27"/>
        <v>0</v>
      </c>
      <c r="G138" s="189">
        <f t="shared" si="28"/>
        <v>0</v>
      </c>
      <c r="H138" s="189">
        <f t="shared" si="29"/>
        <v>0</v>
      </c>
      <c r="I138" s="189">
        <f t="shared" si="30"/>
        <v>0</v>
      </c>
      <c r="J138" s="208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45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K138" s="99">
        <f>Раздел2!D139</f>
        <v>0</v>
      </c>
    </row>
    <row r="139" spans="2:37" x14ac:dyDescent="0.25">
      <c r="B139" s="78" t="s">
        <v>339</v>
      </c>
      <c r="C139" s="199" t="s">
        <v>346</v>
      </c>
      <c r="D139" s="189">
        <f t="shared" si="25"/>
        <v>0</v>
      </c>
      <c r="E139" s="189">
        <f t="shared" si="26"/>
        <v>0</v>
      </c>
      <c r="F139" s="189">
        <f t="shared" si="27"/>
        <v>0</v>
      </c>
      <c r="G139" s="189">
        <f t="shared" si="28"/>
        <v>0</v>
      </c>
      <c r="H139" s="189">
        <f t="shared" si="29"/>
        <v>0</v>
      </c>
      <c r="I139" s="189">
        <f t="shared" si="30"/>
        <v>0</v>
      </c>
      <c r="J139" s="208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  <c r="V139" s="347"/>
      <c r="W139" s="45"/>
      <c r="X139" s="347"/>
      <c r="Y139" s="347"/>
      <c r="Z139" s="347"/>
      <c r="AA139" s="347"/>
      <c r="AB139" s="347"/>
      <c r="AC139" s="347"/>
      <c r="AD139" s="347"/>
      <c r="AE139" s="347"/>
      <c r="AF139" s="347"/>
      <c r="AG139" s="347"/>
      <c r="AH139" s="347"/>
      <c r="AK139" s="99">
        <f>Раздел2!D140</f>
        <v>0</v>
      </c>
    </row>
    <row r="140" spans="2:37" ht="15.75" customHeight="1" x14ac:dyDescent="0.25">
      <c r="B140" s="79" t="s">
        <v>341</v>
      </c>
      <c r="C140" s="199" t="s">
        <v>348</v>
      </c>
      <c r="D140" s="189">
        <f t="shared" si="25"/>
        <v>0</v>
      </c>
      <c r="E140" s="189">
        <f t="shared" si="26"/>
        <v>0</v>
      </c>
      <c r="F140" s="189">
        <f t="shared" si="27"/>
        <v>0</v>
      </c>
      <c r="G140" s="189">
        <f t="shared" si="28"/>
        <v>0</v>
      </c>
      <c r="H140" s="189">
        <f t="shared" si="29"/>
        <v>0</v>
      </c>
      <c r="I140" s="189">
        <f t="shared" si="30"/>
        <v>0</v>
      </c>
      <c r="J140" s="208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  <c r="V140" s="347"/>
      <c r="W140" s="45"/>
      <c r="X140" s="347"/>
      <c r="Y140" s="347"/>
      <c r="Z140" s="347"/>
      <c r="AA140" s="347"/>
      <c r="AB140" s="347"/>
      <c r="AC140" s="347"/>
      <c r="AD140" s="347"/>
      <c r="AE140" s="347"/>
      <c r="AF140" s="347"/>
      <c r="AG140" s="347"/>
      <c r="AH140" s="347"/>
      <c r="AK140" s="99">
        <f>Раздел2!D141</f>
        <v>0</v>
      </c>
    </row>
    <row r="141" spans="2:37" ht="15.75" customHeight="1" x14ac:dyDescent="0.25">
      <c r="B141" s="79" t="s">
        <v>343</v>
      </c>
      <c r="C141" s="199" t="s">
        <v>350</v>
      </c>
      <c r="D141" s="189">
        <f t="shared" si="25"/>
        <v>0</v>
      </c>
      <c r="E141" s="189">
        <f t="shared" si="26"/>
        <v>0</v>
      </c>
      <c r="F141" s="189">
        <f t="shared" si="27"/>
        <v>0</v>
      </c>
      <c r="G141" s="189">
        <f t="shared" si="28"/>
        <v>0</v>
      </c>
      <c r="H141" s="189">
        <f t="shared" si="29"/>
        <v>0</v>
      </c>
      <c r="I141" s="189">
        <f t="shared" si="30"/>
        <v>0</v>
      </c>
      <c r="J141" s="189">
        <f>SUM(J142:J146)</f>
        <v>0</v>
      </c>
      <c r="K141" s="189">
        <f t="shared" ref="K141:AG141" si="31">SUM(K142:K146)</f>
        <v>0</v>
      </c>
      <c r="L141" s="189">
        <f t="shared" si="31"/>
        <v>0</v>
      </c>
      <c r="M141" s="189">
        <f t="shared" si="31"/>
        <v>0</v>
      </c>
      <c r="N141" s="189">
        <f t="shared" si="31"/>
        <v>0</v>
      </c>
      <c r="O141" s="189">
        <f t="shared" si="31"/>
        <v>0</v>
      </c>
      <c r="P141" s="189">
        <f t="shared" si="31"/>
        <v>0</v>
      </c>
      <c r="Q141" s="189">
        <f t="shared" si="31"/>
        <v>0</v>
      </c>
      <c r="R141" s="189">
        <f t="shared" si="31"/>
        <v>0</v>
      </c>
      <c r="S141" s="189">
        <f t="shared" si="31"/>
        <v>0</v>
      </c>
      <c r="T141" s="189">
        <f t="shared" si="31"/>
        <v>0</v>
      </c>
      <c r="U141" s="189">
        <f t="shared" si="31"/>
        <v>0</v>
      </c>
      <c r="V141" s="189">
        <f t="shared" si="31"/>
        <v>0</v>
      </c>
      <c r="W141" s="189">
        <f t="shared" si="31"/>
        <v>0</v>
      </c>
      <c r="X141" s="189">
        <f t="shared" si="31"/>
        <v>0</v>
      </c>
      <c r="Y141" s="189">
        <f t="shared" si="31"/>
        <v>0</v>
      </c>
      <c r="Z141" s="189">
        <f t="shared" si="31"/>
        <v>0</v>
      </c>
      <c r="AA141" s="189">
        <f t="shared" si="31"/>
        <v>0</v>
      </c>
      <c r="AB141" s="189">
        <f t="shared" si="31"/>
        <v>0</v>
      </c>
      <c r="AC141" s="189">
        <f t="shared" si="31"/>
        <v>0</v>
      </c>
      <c r="AD141" s="189">
        <f t="shared" si="31"/>
        <v>0</v>
      </c>
      <c r="AE141" s="189">
        <f t="shared" si="31"/>
        <v>0</v>
      </c>
      <c r="AF141" s="189">
        <f t="shared" si="31"/>
        <v>0</v>
      </c>
      <c r="AG141" s="189">
        <f t="shared" si="31"/>
        <v>0</v>
      </c>
      <c r="AH141" s="189">
        <f>SUM(AH142:AH146)</f>
        <v>0</v>
      </c>
      <c r="AK141" s="99">
        <f>Раздел2!D142</f>
        <v>0</v>
      </c>
    </row>
    <row r="142" spans="2:37" ht="21" x14ac:dyDescent="0.25">
      <c r="B142" s="78" t="s">
        <v>345</v>
      </c>
      <c r="C142" s="199" t="s">
        <v>352</v>
      </c>
      <c r="D142" s="189">
        <f t="shared" si="25"/>
        <v>0</v>
      </c>
      <c r="E142" s="189">
        <f t="shared" si="26"/>
        <v>0</v>
      </c>
      <c r="F142" s="189">
        <f t="shared" si="27"/>
        <v>0</v>
      </c>
      <c r="G142" s="189">
        <f t="shared" si="28"/>
        <v>0</v>
      </c>
      <c r="H142" s="189">
        <f t="shared" si="29"/>
        <v>0</v>
      </c>
      <c r="I142" s="189">
        <f t="shared" si="30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K142" s="99">
        <f>Раздел2!D143</f>
        <v>0</v>
      </c>
    </row>
    <row r="143" spans="2:37" ht="15.75" customHeight="1" x14ac:dyDescent="0.25">
      <c r="B143" s="78" t="s">
        <v>347</v>
      </c>
      <c r="C143" s="199" t="s">
        <v>354</v>
      </c>
      <c r="D143" s="189">
        <f t="shared" si="25"/>
        <v>0</v>
      </c>
      <c r="E143" s="189">
        <f t="shared" si="26"/>
        <v>0</v>
      </c>
      <c r="F143" s="189">
        <f t="shared" si="27"/>
        <v>0</v>
      </c>
      <c r="G143" s="189">
        <f t="shared" si="28"/>
        <v>0</v>
      </c>
      <c r="H143" s="189">
        <f t="shared" si="29"/>
        <v>0</v>
      </c>
      <c r="I143" s="189">
        <f t="shared" si="30"/>
        <v>0</v>
      </c>
      <c r="J143" s="208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  <c r="V143" s="347"/>
      <c r="W143" s="45"/>
      <c r="X143" s="347"/>
      <c r="Y143" s="347"/>
      <c r="Z143" s="347"/>
      <c r="AA143" s="347"/>
      <c r="AB143" s="347"/>
      <c r="AC143" s="347"/>
      <c r="AD143" s="347"/>
      <c r="AE143" s="347"/>
      <c r="AF143" s="347"/>
      <c r="AG143" s="347"/>
      <c r="AH143" s="347"/>
      <c r="AK143" s="99">
        <f>Раздел2!D144</f>
        <v>0</v>
      </c>
    </row>
    <row r="144" spans="2:37" ht="15.75" customHeight="1" x14ac:dyDescent="0.25">
      <c r="B144" s="78" t="s">
        <v>349</v>
      </c>
      <c r="C144" s="199" t="s">
        <v>356</v>
      </c>
      <c r="D144" s="189">
        <f t="shared" si="25"/>
        <v>0</v>
      </c>
      <c r="E144" s="189">
        <f t="shared" si="26"/>
        <v>0</v>
      </c>
      <c r="F144" s="189">
        <f t="shared" si="27"/>
        <v>0</v>
      </c>
      <c r="G144" s="189">
        <f t="shared" si="28"/>
        <v>0</v>
      </c>
      <c r="H144" s="189">
        <f t="shared" si="29"/>
        <v>0</v>
      </c>
      <c r="I144" s="189">
        <f t="shared" si="30"/>
        <v>0</v>
      </c>
      <c r="J144" s="208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  <c r="V144" s="347"/>
      <c r="W144" s="45"/>
      <c r="X144" s="347"/>
      <c r="Y144" s="347"/>
      <c r="Z144" s="347"/>
      <c r="AA144" s="347"/>
      <c r="AB144" s="347"/>
      <c r="AC144" s="347"/>
      <c r="AD144" s="347"/>
      <c r="AE144" s="347"/>
      <c r="AF144" s="347"/>
      <c r="AG144" s="347"/>
      <c r="AH144" s="347"/>
      <c r="AK144" s="99">
        <f>Раздел2!D145</f>
        <v>0</v>
      </c>
    </row>
    <row r="145" spans="2:37" ht="15.75" customHeight="1" x14ac:dyDescent="0.25">
      <c r="B145" s="78" t="s">
        <v>351</v>
      </c>
      <c r="C145" s="199" t="s">
        <v>358</v>
      </c>
      <c r="D145" s="189">
        <f t="shared" si="25"/>
        <v>0</v>
      </c>
      <c r="E145" s="189">
        <f t="shared" si="26"/>
        <v>0</v>
      </c>
      <c r="F145" s="189">
        <f t="shared" si="27"/>
        <v>0</v>
      </c>
      <c r="G145" s="189">
        <f t="shared" si="28"/>
        <v>0</v>
      </c>
      <c r="H145" s="189">
        <f t="shared" si="29"/>
        <v>0</v>
      </c>
      <c r="I145" s="189">
        <f t="shared" si="30"/>
        <v>0</v>
      </c>
      <c r="J145" s="208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45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K145" s="99">
        <f>Раздел2!D146</f>
        <v>0</v>
      </c>
    </row>
    <row r="146" spans="2:37" ht="15.75" customHeight="1" x14ac:dyDescent="0.25">
      <c r="B146" s="78" t="s">
        <v>353</v>
      </c>
      <c r="C146" s="199" t="s">
        <v>360</v>
      </c>
      <c r="D146" s="189">
        <f t="shared" si="25"/>
        <v>0</v>
      </c>
      <c r="E146" s="189">
        <f t="shared" si="26"/>
        <v>0</v>
      </c>
      <c r="F146" s="189">
        <f t="shared" si="27"/>
        <v>0</v>
      </c>
      <c r="G146" s="189">
        <f t="shared" si="28"/>
        <v>0</v>
      </c>
      <c r="H146" s="189">
        <f t="shared" si="29"/>
        <v>0</v>
      </c>
      <c r="I146" s="189">
        <f t="shared" si="30"/>
        <v>0</v>
      </c>
      <c r="J146" s="208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  <c r="V146" s="347"/>
      <c r="W146" s="45"/>
      <c r="X146" s="347"/>
      <c r="Y146" s="347"/>
      <c r="Z146" s="347"/>
      <c r="AA146" s="347"/>
      <c r="AB146" s="347"/>
      <c r="AC146" s="347"/>
      <c r="AD146" s="347"/>
      <c r="AE146" s="347"/>
      <c r="AF146" s="347"/>
      <c r="AG146" s="347"/>
      <c r="AH146" s="347"/>
      <c r="AK146" s="99">
        <f>Раздел2!D147</f>
        <v>0</v>
      </c>
    </row>
    <row r="147" spans="2:37" ht="15.75" customHeight="1" x14ac:dyDescent="0.25">
      <c r="B147" s="79" t="s">
        <v>355</v>
      </c>
      <c r="C147" s="199" t="s">
        <v>362</v>
      </c>
      <c r="D147" s="189">
        <f t="shared" si="25"/>
        <v>0</v>
      </c>
      <c r="E147" s="189">
        <f t="shared" si="26"/>
        <v>0</v>
      </c>
      <c r="F147" s="189">
        <f t="shared" si="27"/>
        <v>0</v>
      </c>
      <c r="G147" s="189">
        <f t="shared" si="28"/>
        <v>0</v>
      </c>
      <c r="H147" s="189">
        <f t="shared" si="29"/>
        <v>0</v>
      </c>
      <c r="I147" s="189">
        <f t="shared" si="30"/>
        <v>0</v>
      </c>
      <c r="J147" s="208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45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7"/>
      <c r="AK147" s="99">
        <f>Раздел2!D148</f>
        <v>0</v>
      </c>
    </row>
    <row r="148" spans="2:37" x14ac:dyDescent="0.25">
      <c r="B148" s="79" t="s">
        <v>357</v>
      </c>
      <c r="C148" s="199" t="s">
        <v>364</v>
      </c>
      <c r="D148" s="189">
        <f t="shared" si="25"/>
        <v>0</v>
      </c>
      <c r="E148" s="189">
        <f t="shared" si="26"/>
        <v>0</v>
      </c>
      <c r="F148" s="189">
        <f t="shared" si="27"/>
        <v>0</v>
      </c>
      <c r="G148" s="189">
        <f t="shared" si="28"/>
        <v>0</v>
      </c>
      <c r="H148" s="189">
        <f t="shared" si="29"/>
        <v>0</v>
      </c>
      <c r="I148" s="189">
        <f t="shared" si="30"/>
        <v>0</v>
      </c>
      <c r="J148" s="208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45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K148" s="99">
        <f>Раздел2!D149</f>
        <v>0</v>
      </c>
    </row>
    <row r="149" spans="2:37" ht="15.75" customHeight="1" x14ac:dyDescent="0.25">
      <c r="B149" s="79" t="s">
        <v>359</v>
      </c>
      <c r="C149" s="199" t="s">
        <v>366</v>
      </c>
      <c r="D149" s="189">
        <f t="shared" si="25"/>
        <v>0</v>
      </c>
      <c r="E149" s="189">
        <f t="shared" si="26"/>
        <v>0</v>
      </c>
      <c r="F149" s="189">
        <f t="shared" si="27"/>
        <v>0</v>
      </c>
      <c r="G149" s="189">
        <f t="shared" si="28"/>
        <v>0</v>
      </c>
      <c r="H149" s="189">
        <f t="shared" si="29"/>
        <v>0</v>
      </c>
      <c r="I149" s="189">
        <f t="shared" si="30"/>
        <v>0</v>
      </c>
      <c r="J149" s="208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45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K149" s="99">
        <f>Раздел2!D150</f>
        <v>0</v>
      </c>
    </row>
    <row r="150" spans="2:37" ht="15" customHeight="1" x14ac:dyDescent="0.25">
      <c r="B150" s="79" t="s">
        <v>361</v>
      </c>
      <c r="C150" s="199" t="s">
        <v>368</v>
      </c>
      <c r="D150" s="189">
        <f t="shared" si="25"/>
        <v>0</v>
      </c>
      <c r="E150" s="189">
        <f t="shared" si="26"/>
        <v>0</v>
      </c>
      <c r="F150" s="189">
        <f t="shared" si="27"/>
        <v>0</v>
      </c>
      <c r="G150" s="189">
        <f t="shared" si="28"/>
        <v>0</v>
      </c>
      <c r="H150" s="189">
        <f t="shared" si="29"/>
        <v>0</v>
      </c>
      <c r="I150" s="189">
        <f t="shared" si="30"/>
        <v>0</v>
      </c>
      <c r="J150" s="189">
        <f>SUM(J151:J154)</f>
        <v>0</v>
      </c>
      <c r="K150" s="189">
        <f t="shared" ref="K150:AG150" si="32">SUM(K151:K154)</f>
        <v>0</v>
      </c>
      <c r="L150" s="189">
        <f t="shared" si="32"/>
        <v>0</v>
      </c>
      <c r="M150" s="189">
        <f t="shared" si="32"/>
        <v>0</v>
      </c>
      <c r="N150" s="189">
        <f t="shared" si="32"/>
        <v>0</v>
      </c>
      <c r="O150" s="189">
        <f t="shared" si="32"/>
        <v>0</v>
      </c>
      <c r="P150" s="189">
        <f t="shared" si="32"/>
        <v>0</v>
      </c>
      <c r="Q150" s="189">
        <f t="shared" si="32"/>
        <v>0</v>
      </c>
      <c r="R150" s="189">
        <f t="shared" si="32"/>
        <v>0</v>
      </c>
      <c r="S150" s="189">
        <f t="shared" si="32"/>
        <v>0</v>
      </c>
      <c r="T150" s="189">
        <f t="shared" si="32"/>
        <v>0</v>
      </c>
      <c r="U150" s="189">
        <f t="shared" si="32"/>
        <v>0</v>
      </c>
      <c r="V150" s="189">
        <f t="shared" si="32"/>
        <v>0</v>
      </c>
      <c r="W150" s="189">
        <f t="shared" si="32"/>
        <v>0</v>
      </c>
      <c r="X150" s="189">
        <f t="shared" si="32"/>
        <v>0</v>
      </c>
      <c r="Y150" s="189">
        <f t="shared" si="32"/>
        <v>0</v>
      </c>
      <c r="Z150" s="189">
        <f t="shared" si="32"/>
        <v>0</v>
      </c>
      <c r="AA150" s="189">
        <f t="shared" si="32"/>
        <v>0</v>
      </c>
      <c r="AB150" s="189">
        <f t="shared" si="32"/>
        <v>0</v>
      </c>
      <c r="AC150" s="189">
        <f t="shared" si="32"/>
        <v>0</v>
      </c>
      <c r="AD150" s="189">
        <f t="shared" si="32"/>
        <v>0</v>
      </c>
      <c r="AE150" s="189">
        <f t="shared" si="32"/>
        <v>0</v>
      </c>
      <c r="AF150" s="189">
        <f t="shared" si="32"/>
        <v>0</v>
      </c>
      <c r="AG150" s="189">
        <f t="shared" si="32"/>
        <v>0</v>
      </c>
      <c r="AH150" s="189">
        <f>SUM(AH151:AH154)</f>
        <v>0</v>
      </c>
      <c r="AK150" s="99">
        <f>Раздел2!D151</f>
        <v>0</v>
      </c>
    </row>
    <row r="151" spans="2:37" ht="21" x14ac:dyDescent="0.25">
      <c r="B151" s="78" t="s">
        <v>363</v>
      </c>
      <c r="C151" s="199" t="s">
        <v>370</v>
      </c>
      <c r="D151" s="189">
        <f t="shared" si="25"/>
        <v>0</v>
      </c>
      <c r="E151" s="189">
        <f t="shared" si="26"/>
        <v>0</v>
      </c>
      <c r="F151" s="189">
        <f t="shared" si="27"/>
        <v>0</v>
      </c>
      <c r="G151" s="189">
        <f t="shared" si="28"/>
        <v>0</v>
      </c>
      <c r="H151" s="189">
        <f t="shared" si="29"/>
        <v>0</v>
      </c>
      <c r="I151" s="189">
        <f t="shared" si="30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89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K151" s="99">
        <f>Раздел2!D152</f>
        <v>0</v>
      </c>
    </row>
    <row r="152" spans="2:37" ht="15" customHeight="1" x14ac:dyDescent="0.25">
      <c r="B152" s="78" t="s">
        <v>365</v>
      </c>
      <c r="C152" s="199" t="s">
        <v>372</v>
      </c>
      <c r="D152" s="189">
        <f t="shared" si="25"/>
        <v>0</v>
      </c>
      <c r="E152" s="189">
        <f t="shared" si="26"/>
        <v>0</v>
      </c>
      <c r="F152" s="189">
        <f t="shared" si="27"/>
        <v>0</v>
      </c>
      <c r="G152" s="189">
        <f t="shared" si="28"/>
        <v>0</v>
      </c>
      <c r="H152" s="189">
        <f t="shared" si="29"/>
        <v>0</v>
      </c>
      <c r="I152" s="189">
        <f t="shared" si="30"/>
        <v>0</v>
      </c>
      <c r="J152" s="208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  <c r="V152" s="347"/>
      <c r="W152" s="45"/>
      <c r="X152" s="347"/>
      <c r="Y152" s="347"/>
      <c r="Z152" s="347"/>
      <c r="AA152" s="347"/>
      <c r="AB152" s="347"/>
      <c r="AC152" s="347"/>
      <c r="AD152" s="347"/>
      <c r="AE152" s="347"/>
      <c r="AF152" s="347"/>
      <c r="AG152" s="347"/>
      <c r="AH152" s="347"/>
      <c r="AK152" s="99">
        <f>Раздел2!D153</f>
        <v>0</v>
      </c>
    </row>
    <row r="153" spans="2:37" ht="15" customHeight="1" x14ac:dyDescent="0.25">
      <c r="B153" s="131" t="s">
        <v>367</v>
      </c>
      <c r="C153" s="199" t="s">
        <v>374</v>
      </c>
      <c r="D153" s="189">
        <f t="shared" si="25"/>
        <v>0</v>
      </c>
      <c r="E153" s="189">
        <f t="shared" si="26"/>
        <v>0</v>
      </c>
      <c r="F153" s="189">
        <f t="shared" si="27"/>
        <v>0</v>
      </c>
      <c r="G153" s="189">
        <f t="shared" si="28"/>
        <v>0</v>
      </c>
      <c r="H153" s="189">
        <f t="shared" si="29"/>
        <v>0</v>
      </c>
      <c r="I153" s="189">
        <f t="shared" si="30"/>
        <v>0</v>
      </c>
      <c r="J153" s="208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  <c r="V153" s="347"/>
      <c r="W153" s="45"/>
      <c r="X153" s="347"/>
      <c r="Y153" s="347"/>
      <c r="Z153" s="347"/>
      <c r="AA153" s="347"/>
      <c r="AB153" s="347"/>
      <c r="AC153" s="347"/>
      <c r="AD153" s="347"/>
      <c r="AE153" s="347"/>
      <c r="AF153" s="347"/>
      <c r="AG153" s="347"/>
      <c r="AH153" s="347"/>
      <c r="AK153" s="99">
        <f>Раздел2!D154</f>
        <v>0</v>
      </c>
    </row>
    <row r="154" spans="2:37" ht="15" customHeight="1" x14ac:dyDescent="0.25">
      <c r="B154" s="131" t="s">
        <v>369</v>
      </c>
      <c r="C154" s="199" t="s">
        <v>377</v>
      </c>
      <c r="D154" s="189">
        <f t="shared" si="25"/>
        <v>0</v>
      </c>
      <c r="E154" s="189">
        <f t="shared" si="26"/>
        <v>0</v>
      </c>
      <c r="F154" s="189">
        <f t="shared" si="27"/>
        <v>0</v>
      </c>
      <c r="G154" s="189">
        <f t="shared" si="28"/>
        <v>0</v>
      </c>
      <c r="H154" s="189">
        <f t="shared" si="29"/>
        <v>0</v>
      </c>
      <c r="I154" s="189">
        <f t="shared" si="30"/>
        <v>0</v>
      </c>
      <c r="J154" s="208"/>
      <c r="K154" s="81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  <c r="V154" s="347"/>
      <c r="W154" s="45"/>
      <c r="X154" s="347"/>
      <c r="Y154" s="81"/>
      <c r="Z154" s="347"/>
      <c r="AA154" s="347"/>
      <c r="AB154" s="347"/>
      <c r="AC154" s="347"/>
      <c r="AD154" s="347"/>
      <c r="AE154" s="347"/>
      <c r="AF154" s="347"/>
      <c r="AG154" s="347"/>
      <c r="AH154" s="347"/>
      <c r="AK154" s="99">
        <f>Раздел2!D155</f>
        <v>0</v>
      </c>
    </row>
    <row r="155" spans="2:37" ht="15" customHeight="1" x14ac:dyDescent="0.25">
      <c r="B155" s="130" t="s">
        <v>371</v>
      </c>
      <c r="C155" s="199" t="s">
        <v>379</v>
      </c>
      <c r="D155" s="189">
        <f t="shared" si="25"/>
        <v>0</v>
      </c>
      <c r="E155" s="189">
        <f t="shared" si="26"/>
        <v>0</v>
      </c>
      <c r="F155" s="189">
        <f t="shared" si="27"/>
        <v>0</v>
      </c>
      <c r="G155" s="189">
        <f t="shared" si="28"/>
        <v>0</v>
      </c>
      <c r="H155" s="189">
        <f t="shared" si="29"/>
        <v>0</v>
      </c>
      <c r="I155" s="189">
        <f t="shared" si="30"/>
        <v>0</v>
      </c>
      <c r="J155" s="208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  <c r="V155" s="347"/>
      <c r="W155" s="45"/>
      <c r="X155" s="347"/>
      <c r="Y155" s="347"/>
      <c r="Z155" s="347"/>
      <c r="AA155" s="347"/>
      <c r="AB155" s="347"/>
      <c r="AC155" s="347"/>
      <c r="AD155" s="347"/>
      <c r="AE155" s="347"/>
      <c r="AF155" s="347"/>
      <c r="AG155" s="347"/>
      <c r="AH155" s="347"/>
      <c r="AK155" s="99">
        <f>Раздел2!D156</f>
        <v>0</v>
      </c>
    </row>
    <row r="156" spans="2:37" ht="15" customHeight="1" x14ac:dyDescent="0.25">
      <c r="B156" s="79" t="s">
        <v>373</v>
      </c>
      <c r="C156" s="199" t="s">
        <v>381</v>
      </c>
      <c r="D156" s="189">
        <f t="shared" si="25"/>
        <v>0</v>
      </c>
      <c r="E156" s="189">
        <f t="shared" si="26"/>
        <v>0</v>
      </c>
      <c r="F156" s="189">
        <f t="shared" si="27"/>
        <v>0</v>
      </c>
      <c r="G156" s="189">
        <f t="shared" si="28"/>
        <v>0</v>
      </c>
      <c r="H156" s="189">
        <f t="shared" si="29"/>
        <v>0</v>
      </c>
      <c r="I156" s="189">
        <f t="shared" si="30"/>
        <v>0</v>
      </c>
      <c r="J156" s="208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  <c r="V156" s="347"/>
      <c r="W156" s="45"/>
      <c r="X156" s="347"/>
      <c r="Y156" s="347"/>
      <c r="Z156" s="347"/>
      <c r="AA156" s="347"/>
      <c r="AB156" s="347"/>
      <c r="AC156" s="347"/>
      <c r="AD156" s="347"/>
      <c r="AE156" s="347"/>
      <c r="AF156" s="347"/>
      <c r="AG156" s="347"/>
      <c r="AH156" s="347"/>
      <c r="AK156" s="99">
        <f>Раздел2!D157</f>
        <v>0</v>
      </c>
    </row>
    <row r="157" spans="2:37" ht="15" customHeight="1" x14ac:dyDescent="0.25">
      <c r="B157" s="130" t="s">
        <v>375</v>
      </c>
      <c r="C157" s="199" t="s">
        <v>383</v>
      </c>
      <c r="D157" s="189">
        <f t="shared" si="25"/>
        <v>0</v>
      </c>
      <c r="E157" s="189">
        <f t="shared" si="26"/>
        <v>0</v>
      </c>
      <c r="F157" s="189">
        <f t="shared" si="27"/>
        <v>0</v>
      </c>
      <c r="G157" s="189">
        <f t="shared" si="28"/>
        <v>0</v>
      </c>
      <c r="H157" s="189">
        <f t="shared" si="29"/>
        <v>0</v>
      </c>
      <c r="I157" s="189">
        <f t="shared" si="30"/>
        <v>0</v>
      </c>
      <c r="J157" s="208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  <c r="V157" s="347"/>
      <c r="W157" s="45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  <c r="AH157" s="347"/>
      <c r="AK157" s="99">
        <f>Раздел2!D158</f>
        <v>0</v>
      </c>
    </row>
    <row r="158" spans="2:37" ht="15" customHeight="1" x14ac:dyDescent="0.25">
      <c r="B158" s="79" t="s">
        <v>376</v>
      </c>
      <c r="C158" s="199" t="s">
        <v>385</v>
      </c>
      <c r="D158" s="189">
        <f t="shared" si="25"/>
        <v>0</v>
      </c>
      <c r="E158" s="189">
        <f t="shared" si="26"/>
        <v>0</v>
      </c>
      <c r="F158" s="189">
        <f t="shared" si="27"/>
        <v>0</v>
      </c>
      <c r="G158" s="189">
        <f t="shared" si="28"/>
        <v>0</v>
      </c>
      <c r="H158" s="189">
        <f t="shared" si="29"/>
        <v>0</v>
      </c>
      <c r="I158" s="189">
        <f t="shared" si="30"/>
        <v>0</v>
      </c>
      <c r="J158" s="208"/>
      <c r="K158" s="81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  <c r="V158" s="347"/>
      <c r="W158" s="45"/>
      <c r="X158" s="347"/>
      <c r="Y158" s="81"/>
      <c r="Z158" s="347"/>
      <c r="AA158" s="347"/>
      <c r="AB158" s="347"/>
      <c r="AC158" s="347"/>
      <c r="AD158" s="347"/>
      <c r="AE158" s="347"/>
      <c r="AF158" s="347"/>
      <c r="AG158" s="347"/>
      <c r="AH158" s="347"/>
      <c r="AK158" s="99">
        <f>Раздел2!D159</f>
        <v>0</v>
      </c>
    </row>
    <row r="159" spans="2:37" ht="15" customHeight="1" x14ac:dyDescent="0.25">
      <c r="B159" s="79" t="s">
        <v>378</v>
      </c>
      <c r="C159" s="199" t="s">
        <v>387</v>
      </c>
      <c r="D159" s="189">
        <f t="shared" si="25"/>
        <v>0</v>
      </c>
      <c r="E159" s="189">
        <f t="shared" si="26"/>
        <v>0</v>
      </c>
      <c r="F159" s="189">
        <f t="shared" si="27"/>
        <v>0</v>
      </c>
      <c r="G159" s="189">
        <f t="shared" si="28"/>
        <v>0</v>
      </c>
      <c r="H159" s="189">
        <f t="shared" si="29"/>
        <v>0</v>
      </c>
      <c r="I159" s="189">
        <f t="shared" si="30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K159" s="99">
        <f>Раздел2!D160</f>
        <v>0</v>
      </c>
    </row>
    <row r="160" spans="2:37" ht="15" customHeight="1" x14ac:dyDescent="0.25">
      <c r="B160" s="79" t="s">
        <v>380</v>
      </c>
      <c r="C160" s="199" t="s">
        <v>389</v>
      </c>
      <c r="D160" s="189">
        <f t="shared" si="25"/>
        <v>0</v>
      </c>
      <c r="E160" s="189">
        <f t="shared" si="26"/>
        <v>0</v>
      </c>
      <c r="F160" s="189">
        <f t="shared" si="27"/>
        <v>0</v>
      </c>
      <c r="G160" s="189">
        <f t="shared" si="28"/>
        <v>0</v>
      </c>
      <c r="H160" s="189">
        <f t="shared" si="29"/>
        <v>0</v>
      </c>
      <c r="I160" s="189">
        <f t="shared" si="30"/>
        <v>0</v>
      </c>
      <c r="J160" s="208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  <c r="V160" s="347"/>
      <c r="W160" s="45"/>
      <c r="X160" s="347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K160" s="99">
        <f>Раздел2!D161</f>
        <v>0</v>
      </c>
    </row>
    <row r="161" spans="2:37" ht="15" customHeight="1" x14ac:dyDescent="0.25">
      <c r="B161" s="79" t="s">
        <v>382</v>
      </c>
      <c r="C161" s="199" t="s">
        <v>391</v>
      </c>
      <c r="D161" s="189">
        <f t="shared" si="25"/>
        <v>0</v>
      </c>
      <c r="E161" s="189">
        <f t="shared" si="26"/>
        <v>0</v>
      </c>
      <c r="F161" s="189">
        <f t="shared" si="27"/>
        <v>0</v>
      </c>
      <c r="G161" s="189">
        <f t="shared" si="28"/>
        <v>0</v>
      </c>
      <c r="H161" s="189">
        <f t="shared" si="29"/>
        <v>0</v>
      </c>
      <c r="I161" s="189">
        <f t="shared" si="30"/>
        <v>0</v>
      </c>
      <c r="J161" s="208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45"/>
      <c r="X161" s="347"/>
      <c r="Y161" s="347"/>
      <c r="Z161" s="347"/>
      <c r="AA161" s="347"/>
      <c r="AB161" s="347"/>
      <c r="AC161" s="347"/>
      <c r="AD161" s="347"/>
      <c r="AE161" s="347"/>
      <c r="AF161" s="347"/>
      <c r="AG161" s="347"/>
      <c r="AH161" s="347"/>
      <c r="AK161" s="99">
        <f>Раздел2!D162</f>
        <v>0</v>
      </c>
    </row>
    <row r="162" spans="2:37" ht="15" customHeight="1" x14ac:dyDescent="0.25">
      <c r="B162" s="79" t="s">
        <v>384</v>
      </c>
      <c r="C162" s="199" t="s">
        <v>393</v>
      </c>
      <c r="D162" s="189">
        <f t="shared" si="25"/>
        <v>0</v>
      </c>
      <c r="E162" s="189">
        <f t="shared" si="26"/>
        <v>0</v>
      </c>
      <c r="F162" s="189">
        <f t="shared" si="27"/>
        <v>0</v>
      </c>
      <c r="G162" s="189">
        <f t="shared" si="28"/>
        <v>0</v>
      </c>
      <c r="H162" s="189">
        <f t="shared" si="29"/>
        <v>0</v>
      </c>
      <c r="I162" s="189">
        <f t="shared" si="30"/>
        <v>0</v>
      </c>
      <c r="J162" s="208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  <c r="V162" s="347"/>
      <c r="W162" s="45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7"/>
      <c r="AK162" s="99">
        <f>Раздел2!D163</f>
        <v>0</v>
      </c>
    </row>
    <row r="163" spans="2:37" ht="15" customHeight="1" x14ac:dyDescent="0.25">
      <c r="B163" s="79" t="s">
        <v>386</v>
      </c>
      <c r="C163" s="199" t="s">
        <v>395</v>
      </c>
      <c r="D163" s="189">
        <f t="shared" si="25"/>
        <v>0</v>
      </c>
      <c r="E163" s="189">
        <f t="shared" si="26"/>
        <v>0</v>
      </c>
      <c r="F163" s="189">
        <f t="shared" si="27"/>
        <v>0</v>
      </c>
      <c r="G163" s="189">
        <f t="shared" si="28"/>
        <v>0</v>
      </c>
      <c r="H163" s="189">
        <f t="shared" si="29"/>
        <v>0</v>
      </c>
      <c r="I163" s="189">
        <f t="shared" si="30"/>
        <v>0</v>
      </c>
      <c r="J163" s="208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  <c r="V163" s="347"/>
      <c r="W163" s="45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  <c r="AH163" s="347"/>
      <c r="AK163" s="99">
        <f>Раздел2!D164</f>
        <v>0</v>
      </c>
    </row>
    <row r="164" spans="2:37" ht="15" customHeight="1" x14ac:dyDescent="0.25">
      <c r="B164" s="79" t="s">
        <v>388</v>
      </c>
      <c r="C164" s="199" t="s">
        <v>397</v>
      </c>
      <c r="D164" s="189">
        <f t="shared" si="25"/>
        <v>0</v>
      </c>
      <c r="E164" s="189">
        <f t="shared" si="26"/>
        <v>0</v>
      </c>
      <c r="F164" s="189">
        <f t="shared" si="27"/>
        <v>0</v>
      </c>
      <c r="G164" s="189">
        <f t="shared" si="28"/>
        <v>0</v>
      </c>
      <c r="H164" s="189">
        <f t="shared" si="29"/>
        <v>0</v>
      </c>
      <c r="I164" s="189">
        <f t="shared" si="30"/>
        <v>0</v>
      </c>
      <c r="J164" s="208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  <c r="V164" s="347"/>
      <c r="W164" s="45"/>
      <c r="X164" s="347"/>
      <c r="Y164" s="347"/>
      <c r="Z164" s="347"/>
      <c r="AA164" s="347"/>
      <c r="AB164" s="347"/>
      <c r="AC164" s="347"/>
      <c r="AD164" s="347"/>
      <c r="AE164" s="347"/>
      <c r="AF164" s="347"/>
      <c r="AG164" s="347"/>
      <c r="AH164" s="347"/>
      <c r="AK164" s="99">
        <f>Раздел2!D165</f>
        <v>0</v>
      </c>
    </row>
    <row r="165" spans="2:37" ht="15" customHeight="1" x14ac:dyDescent="0.25">
      <c r="B165" s="79" t="s">
        <v>390</v>
      </c>
      <c r="C165" s="199" t="s">
        <v>399</v>
      </c>
      <c r="D165" s="189">
        <f t="shared" si="25"/>
        <v>0</v>
      </c>
      <c r="E165" s="189">
        <f t="shared" si="26"/>
        <v>0</v>
      </c>
      <c r="F165" s="189">
        <f t="shared" si="27"/>
        <v>0</v>
      </c>
      <c r="G165" s="189">
        <f t="shared" si="28"/>
        <v>0</v>
      </c>
      <c r="H165" s="189">
        <f t="shared" si="29"/>
        <v>0</v>
      </c>
      <c r="I165" s="189">
        <f t="shared" si="30"/>
        <v>0</v>
      </c>
      <c r="J165" s="208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45"/>
      <c r="X165" s="347"/>
      <c r="Y165" s="347"/>
      <c r="Z165" s="347"/>
      <c r="AA165" s="347"/>
      <c r="AB165" s="347"/>
      <c r="AC165" s="347"/>
      <c r="AD165" s="347"/>
      <c r="AE165" s="347"/>
      <c r="AF165" s="347"/>
      <c r="AG165" s="347"/>
      <c r="AH165" s="347"/>
      <c r="AK165" s="99">
        <f>Раздел2!D166</f>
        <v>0</v>
      </c>
    </row>
    <row r="166" spans="2:37" ht="15" customHeight="1" x14ac:dyDescent="0.25">
      <c r="B166" s="79" t="s">
        <v>392</v>
      </c>
      <c r="C166" s="199" t="s">
        <v>401</v>
      </c>
      <c r="D166" s="189">
        <f t="shared" si="25"/>
        <v>0</v>
      </c>
      <c r="E166" s="189">
        <f t="shared" si="26"/>
        <v>0</v>
      </c>
      <c r="F166" s="189">
        <f t="shared" si="27"/>
        <v>0</v>
      </c>
      <c r="G166" s="189">
        <f t="shared" si="28"/>
        <v>0</v>
      </c>
      <c r="H166" s="189">
        <f t="shared" si="29"/>
        <v>0</v>
      </c>
      <c r="I166" s="189">
        <f t="shared" si="30"/>
        <v>0</v>
      </c>
      <c r="J166" s="208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  <c r="V166" s="347"/>
      <c r="W166" s="45"/>
      <c r="X166" s="347"/>
      <c r="Y166" s="347"/>
      <c r="Z166" s="347"/>
      <c r="AA166" s="347"/>
      <c r="AB166" s="347"/>
      <c r="AC166" s="347"/>
      <c r="AD166" s="347"/>
      <c r="AE166" s="347"/>
      <c r="AF166" s="347"/>
      <c r="AG166" s="347"/>
      <c r="AH166" s="347"/>
      <c r="AK166" s="99">
        <f>Раздел2!D167</f>
        <v>0</v>
      </c>
    </row>
    <row r="167" spans="2:37" ht="15" customHeight="1" x14ac:dyDescent="0.25">
      <c r="B167" s="79" t="s">
        <v>394</v>
      </c>
      <c r="C167" s="199" t="s">
        <v>403</v>
      </c>
      <c r="D167" s="189">
        <f t="shared" si="25"/>
        <v>0</v>
      </c>
      <c r="E167" s="189">
        <f t="shared" si="26"/>
        <v>0</v>
      </c>
      <c r="F167" s="189">
        <f t="shared" si="27"/>
        <v>0</v>
      </c>
      <c r="G167" s="189">
        <f t="shared" si="28"/>
        <v>0</v>
      </c>
      <c r="H167" s="189">
        <f t="shared" si="29"/>
        <v>0</v>
      </c>
      <c r="I167" s="189">
        <f t="shared" si="30"/>
        <v>0</v>
      </c>
      <c r="J167" s="208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45"/>
      <c r="X167" s="347"/>
      <c r="Y167" s="347"/>
      <c r="Z167" s="347"/>
      <c r="AA167" s="347"/>
      <c r="AB167" s="347"/>
      <c r="AC167" s="347"/>
      <c r="AD167" s="347"/>
      <c r="AE167" s="347"/>
      <c r="AF167" s="347"/>
      <c r="AG167" s="347"/>
      <c r="AH167" s="347"/>
      <c r="AK167" s="99">
        <f>Раздел2!D168</f>
        <v>0</v>
      </c>
    </row>
    <row r="168" spans="2:37" ht="15" customHeight="1" x14ac:dyDescent="0.25">
      <c r="B168" s="79" t="s">
        <v>396</v>
      </c>
      <c r="C168" s="199" t="s">
        <v>405</v>
      </c>
      <c r="D168" s="189">
        <f t="shared" si="25"/>
        <v>0</v>
      </c>
      <c r="E168" s="189">
        <f t="shared" si="26"/>
        <v>0</v>
      </c>
      <c r="F168" s="189">
        <f t="shared" si="27"/>
        <v>0</v>
      </c>
      <c r="G168" s="189">
        <f t="shared" si="28"/>
        <v>0</v>
      </c>
      <c r="H168" s="189">
        <f t="shared" si="29"/>
        <v>0</v>
      </c>
      <c r="I168" s="189">
        <f t="shared" si="30"/>
        <v>0</v>
      </c>
      <c r="J168" s="208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45"/>
      <c r="X168" s="347"/>
      <c r="Y168" s="347"/>
      <c r="Z168" s="347"/>
      <c r="AA168" s="347"/>
      <c r="AB168" s="347"/>
      <c r="AC168" s="347"/>
      <c r="AD168" s="347"/>
      <c r="AE168" s="347"/>
      <c r="AF168" s="347"/>
      <c r="AG168" s="347"/>
      <c r="AH168" s="347"/>
      <c r="AK168" s="99">
        <f>Раздел2!D169</f>
        <v>0</v>
      </c>
    </row>
    <row r="169" spans="2:37" ht="15" customHeight="1" x14ac:dyDescent="0.25">
      <c r="B169" s="130" t="s">
        <v>398</v>
      </c>
      <c r="C169" s="199" t="s">
        <v>407</v>
      </c>
      <c r="D169" s="189">
        <f t="shared" si="25"/>
        <v>0</v>
      </c>
      <c r="E169" s="189">
        <f t="shared" si="26"/>
        <v>0</v>
      </c>
      <c r="F169" s="189">
        <f t="shared" si="27"/>
        <v>0</v>
      </c>
      <c r="G169" s="189">
        <f t="shared" si="28"/>
        <v>0</v>
      </c>
      <c r="H169" s="189">
        <f t="shared" si="29"/>
        <v>0</v>
      </c>
      <c r="I169" s="189">
        <f t="shared" si="30"/>
        <v>0</v>
      </c>
      <c r="J169" s="208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45"/>
      <c r="X169" s="347"/>
      <c r="Y169" s="347"/>
      <c r="Z169" s="347"/>
      <c r="AA169" s="347"/>
      <c r="AB169" s="347"/>
      <c r="AC169" s="347"/>
      <c r="AD169" s="347"/>
      <c r="AE169" s="347"/>
      <c r="AF169" s="347"/>
      <c r="AG169" s="347"/>
      <c r="AH169" s="347"/>
      <c r="AK169" s="99">
        <f>Раздел2!D170</f>
        <v>0</v>
      </c>
    </row>
    <row r="170" spans="2:37" ht="15" customHeight="1" x14ac:dyDescent="0.25">
      <c r="B170" s="130" t="s">
        <v>400</v>
      </c>
      <c r="C170" s="199" t="s">
        <v>409</v>
      </c>
      <c r="D170" s="189">
        <f t="shared" si="25"/>
        <v>0</v>
      </c>
      <c r="E170" s="189">
        <f t="shared" si="26"/>
        <v>0</v>
      </c>
      <c r="F170" s="189">
        <f t="shared" si="27"/>
        <v>0</v>
      </c>
      <c r="G170" s="189">
        <f t="shared" si="28"/>
        <v>0</v>
      </c>
      <c r="H170" s="189">
        <f t="shared" si="29"/>
        <v>0</v>
      </c>
      <c r="I170" s="189">
        <f t="shared" si="30"/>
        <v>0</v>
      </c>
      <c r="J170" s="208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45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47"/>
      <c r="AH170" s="347"/>
      <c r="AK170" s="99">
        <f>Раздел2!D171</f>
        <v>0</v>
      </c>
    </row>
    <row r="171" spans="2:37" ht="15" customHeight="1" x14ac:dyDescent="0.25">
      <c r="B171" s="130" t="s">
        <v>402</v>
      </c>
      <c r="C171" s="199" t="s">
        <v>411</v>
      </c>
      <c r="D171" s="189">
        <f t="shared" si="25"/>
        <v>0</v>
      </c>
      <c r="E171" s="189">
        <f t="shared" si="26"/>
        <v>0</v>
      </c>
      <c r="F171" s="189">
        <f t="shared" si="27"/>
        <v>0</v>
      </c>
      <c r="G171" s="189">
        <f t="shared" si="28"/>
        <v>0</v>
      </c>
      <c r="H171" s="189">
        <f t="shared" si="29"/>
        <v>0</v>
      </c>
      <c r="I171" s="189">
        <f t="shared" si="30"/>
        <v>0</v>
      </c>
      <c r="J171" s="208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7"/>
      <c r="AB171" s="347"/>
      <c r="AC171" s="347"/>
      <c r="AD171" s="347"/>
      <c r="AE171" s="347"/>
      <c r="AF171" s="347"/>
      <c r="AG171" s="347"/>
      <c r="AH171" s="347"/>
      <c r="AK171" s="99">
        <f>Раздел2!D172</f>
        <v>0</v>
      </c>
    </row>
    <row r="172" spans="2:37" ht="21" x14ac:dyDescent="0.25">
      <c r="B172" s="130" t="s">
        <v>404</v>
      </c>
      <c r="C172" s="199" t="s">
        <v>413</v>
      </c>
      <c r="D172" s="189">
        <f t="shared" si="25"/>
        <v>0</v>
      </c>
      <c r="E172" s="189">
        <f t="shared" si="26"/>
        <v>0</v>
      </c>
      <c r="F172" s="189">
        <f t="shared" si="27"/>
        <v>0</v>
      </c>
      <c r="G172" s="189">
        <f t="shared" si="28"/>
        <v>0</v>
      </c>
      <c r="H172" s="189">
        <f t="shared" si="29"/>
        <v>0</v>
      </c>
      <c r="I172" s="189">
        <f t="shared" si="30"/>
        <v>0</v>
      </c>
      <c r="J172" s="208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47"/>
      <c r="Y172" s="347"/>
      <c r="Z172" s="347"/>
      <c r="AA172" s="347"/>
      <c r="AB172" s="347"/>
      <c r="AC172" s="347"/>
      <c r="AD172" s="347"/>
      <c r="AE172" s="347"/>
      <c r="AF172" s="347"/>
      <c r="AG172" s="347"/>
      <c r="AH172" s="347"/>
      <c r="AK172" s="99">
        <f>Раздел2!D173</f>
        <v>0</v>
      </c>
    </row>
    <row r="173" spans="2:37" ht="21" x14ac:dyDescent="0.25">
      <c r="B173" s="130" t="s">
        <v>406</v>
      </c>
      <c r="C173" s="199" t="s">
        <v>415</v>
      </c>
      <c r="D173" s="189">
        <f t="shared" si="25"/>
        <v>0</v>
      </c>
      <c r="E173" s="189">
        <f t="shared" si="26"/>
        <v>0</v>
      </c>
      <c r="F173" s="189">
        <f t="shared" si="27"/>
        <v>0</v>
      </c>
      <c r="G173" s="189">
        <f t="shared" si="28"/>
        <v>0</v>
      </c>
      <c r="H173" s="189">
        <f t="shared" si="29"/>
        <v>0</v>
      </c>
      <c r="I173" s="189">
        <f t="shared" si="30"/>
        <v>0</v>
      </c>
      <c r="J173" s="208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7"/>
      <c r="AK173" s="99">
        <f>Раздел2!D174</f>
        <v>0</v>
      </c>
    </row>
    <row r="174" spans="2:37" ht="15" customHeight="1" x14ac:dyDescent="0.25">
      <c r="B174" s="130" t="s">
        <v>408</v>
      </c>
      <c r="C174" s="199" t="s">
        <v>417</v>
      </c>
      <c r="D174" s="189">
        <f t="shared" si="25"/>
        <v>0</v>
      </c>
      <c r="E174" s="189">
        <f t="shared" si="26"/>
        <v>0</v>
      </c>
      <c r="F174" s="189">
        <f t="shared" si="27"/>
        <v>0</v>
      </c>
      <c r="G174" s="189">
        <f t="shared" si="28"/>
        <v>0</v>
      </c>
      <c r="H174" s="189">
        <f t="shared" si="29"/>
        <v>0</v>
      </c>
      <c r="I174" s="189">
        <f t="shared" si="30"/>
        <v>0</v>
      </c>
      <c r="J174" s="208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K174" s="99">
        <f>Раздел2!D175</f>
        <v>0</v>
      </c>
    </row>
    <row r="175" spans="2:37" x14ac:dyDescent="0.25">
      <c r="B175" s="130" t="s">
        <v>410</v>
      </c>
      <c r="C175" s="199" t="s">
        <v>419</v>
      </c>
      <c r="D175" s="189">
        <f t="shared" si="25"/>
        <v>0</v>
      </c>
      <c r="E175" s="189">
        <f t="shared" si="26"/>
        <v>0</v>
      </c>
      <c r="F175" s="189">
        <f t="shared" si="27"/>
        <v>0</v>
      </c>
      <c r="G175" s="189">
        <f t="shared" si="28"/>
        <v>0</v>
      </c>
      <c r="H175" s="189">
        <f t="shared" si="29"/>
        <v>0</v>
      </c>
      <c r="I175" s="189">
        <f t="shared" si="30"/>
        <v>0</v>
      </c>
      <c r="J175" s="208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K175" s="99">
        <f>Раздел2!D176</f>
        <v>0</v>
      </c>
    </row>
    <row r="176" spans="2:37" x14ac:dyDescent="0.25">
      <c r="B176" s="130" t="s">
        <v>412</v>
      </c>
      <c r="C176" s="199" t="s">
        <v>421</v>
      </c>
      <c r="D176" s="189">
        <f t="shared" si="25"/>
        <v>0</v>
      </c>
      <c r="E176" s="189">
        <f t="shared" si="26"/>
        <v>0</v>
      </c>
      <c r="F176" s="189">
        <f t="shared" si="27"/>
        <v>0</v>
      </c>
      <c r="G176" s="189">
        <f t="shared" si="28"/>
        <v>0</v>
      </c>
      <c r="H176" s="189">
        <f t="shared" si="29"/>
        <v>0</v>
      </c>
      <c r="I176" s="189">
        <f t="shared" si="30"/>
        <v>0</v>
      </c>
      <c r="J176" s="208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K176" s="99">
        <f>Раздел2!D177</f>
        <v>0</v>
      </c>
    </row>
    <row r="177" spans="2:37" ht="15" customHeight="1" x14ac:dyDescent="0.25">
      <c r="B177" s="130" t="s">
        <v>414</v>
      </c>
      <c r="C177" s="199" t="s">
        <v>423</v>
      </c>
      <c r="D177" s="189">
        <f t="shared" si="25"/>
        <v>0</v>
      </c>
      <c r="E177" s="189">
        <f t="shared" si="26"/>
        <v>0</v>
      </c>
      <c r="F177" s="189">
        <f t="shared" si="27"/>
        <v>0</v>
      </c>
      <c r="G177" s="189">
        <f t="shared" si="28"/>
        <v>0</v>
      </c>
      <c r="H177" s="189">
        <f t="shared" si="29"/>
        <v>0</v>
      </c>
      <c r="I177" s="189">
        <f t="shared" si="30"/>
        <v>0</v>
      </c>
      <c r="J177" s="208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  <c r="V177" s="347"/>
      <c r="W177" s="347"/>
      <c r="X177" s="347"/>
      <c r="Y177" s="347"/>
      <c r="Z177" s="347"/>
      <c r="AA177" s="347"/>
      <c r="AB177" s="347"/>
      <c r="AC177" s="347"/>
      <c r="AD177" s="347"/>
      <c r="AE177" s="347"/>
      <c r="AF177" s="347"/>
      <c r="AG177" s="347"/>
      <c r="AH177" s="347"/>
      <c r="AK177" s="99">
        <f>Раздел2!D178</f>
        <v>0</v>
      </c>
    </row>
    <row r="178" spans="2:37" ht="15" customHeight="1" x14ac:dyDescent="0.25">
      <c r="B178" s="130" t="s">
        <v>416</v>
      </c>
      <c r="C178" s="199" t="s">
        <v>425</v>
      </c>
      <c r="D178" s="189">
        <f t="shared" si="25"/>
        <v>0</v>
      </c>
      <c r="E178" s="189">
        <f t="shared" si="26"/>
        <v>0</v>
      </c>
      <c r="F178" s="189">
        <f t="shared" si="27"/>
        <v>0</v>
      </c>
      <c r="G178" s="189">
        <f t="shared" si="28"/>
        <v>0</v>
      </c>
      <c r="H178" s="189">
        <f t="shared" si="29"/>
        <v>0</v>
      </c>
      <c r="I178" s="189">
        <f t="shared" si="30"/>
        <v>0</v>
      </c>
      <c r="J178" s="208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45"/>
      <c r="X178" s="347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K178" s="99">
        <f>Раздел2!D179</f>
        <v>0</v>
      </c>
    </row>
    <row r="179" spans="2:37" ht="21" x14ac:dyDescent="0.25">
      <c r="B179" s="130" t="s">
        <v>418</v>
      </c>
      <c r="C179" s="199" t="s">
        <v>427</v>
      </c>
      <c r="D179" s="189">
        <f t="shared" si="25"/>
        <v>0</v>
      </c>
      <c r="E179" s="189">
        <f t="shared" si="26"/>
        <v>0</v>
      </c>
      <c r="F179" s="189">
        <f t="shared" si="27"/>
        <v>0</v>
      </c>
      <c r="G179" s="189">
        <f t="shared" si="28"/>
        <v>0</v>
      </c>
      <c r="H179" s="189">
        <f t="shared" si="29"/>
        <v>0</v>
      </c>
      <c r="I179" s="189">
        <f t="shared" si="30"/>
        <v>0</v>
      </c>
      <c r="J179" s="208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45"/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  <c r="AH179" s="347"/>
      <c r="AK179" s="99">
        <f>Раздел2!D180</f>
        <v>0</v>
      </c>
    </row>
    <row r="180" spans="2:37" ht="21" x14ac:dyDescent="0.25">
      <c r="B180" s="130" t="s">
        <v>420</v>
      </c>
      <c r="C180" s="199" t="s">
        <v>429</v>
      </c>
      <c r="D180" s="189">
        <f t="shared" si="25"/>
        <v>0</v>
      </c>
      <c r="E180" s="189">
        <f t="shared" si="26"/>
        <v>0</v>
      </c>
      <c r="F180" s="189">
        <f t="shared" si="27"/>
        <v>0</v>
      </c>
      <c r="G180" s="189">
        <f t="shared" si="28"/>
        <v>0</v>
      </c>
      <c r="H180" s="189">
        <f t="shared" si="29"/>
        <v>0</v>
      </c>
      <c r="I180" s="189">
        <f t="shared" si="30"/>
        <v>0</v>
      </c>
      <c r="J180" s="208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45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K180" s="99">
        <f>Раздел2!D181</f>
        <v>0</v>
      </c>
    </row>
    <row r="181" spans="2:37" ht="21" x14ac:dyDescent="0.25">
      <c r="B181" s="130" t="s">
        <v>422</v>
      </c>
      <c r="C181" s="199" t="s">
        <v>431</v>
      </c>
      <c r="D181" s="189">
        <f t="shared" si="25"/>
        <v>0</v>
      </c>
      <c r="E181" s="189">
        <f t="shared" si="26"/>
        <v>0</v>
      </c>
      <c r="F181" s="189">
        <f t="shared" si="27"/>
        <v>0</v>
      </c>
      <c r="G181" s="189">
        <f t="shared" si="28"/>
        <v>0</v>
      </c>
      <c r="H181" s="189">
        <f t="shared" si="29"/>
        <v>0</v>
      </c>
      <c r="I181" s="189">
        <f t="shared" si="30"/>
        <v>0</v>
      </c>
      <c r="J181" s="208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45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K181" s="99">
        <f>Раздел2!D182</f>
        <v>0</v>
      </c>
    </row>
    <row r="182" spans="2:37" ht="15.75" customHeight="1" x14ac:dyDescent="0.25">
      <c r="B182" s="130" t="s">
        <v>424</v>
      </c>
      <c r="C182" s="199" t="s">
        <v>433</v>
      </c>
      <c r="D182" s="189">
        <f t="shared" si="25"/>
        <v>0</v>
      </c>
      <c r="E182" s="189">
        <f t="shared" si="26"/>
        <v>0</v>
      </c>
      <c r="F182" s="189">
        <f t="shared" si="27"/>
        <v>0</v>
      </c>
      <c r="G182" s="189">
        <f t="shared" si="28"/>
        <v>0</v>
      </c>
      <c r="H182" s="189">
        <f t="shared" si="29"/>
        <v>0</v>
      </c>
      <c r="I182" s="189">
        <f t="shared" si="30"/>
        <v>0</v>
      </c>
      <c r="J182" s="208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45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K182" s="99">
        <f>Раздел2!D183</f>
        <v>0</v>
      </c>
    </row>
    <row r="183" spans="2:37" ht="15.75" customHeight="1" x14ac:dyDescent="0.25">
      <c r="B183" s="130" t="s">
        <v>426</v>
      </c>
      <c r="C183" s="199" t="s">
        <v>435</v>
      </c>
      <c r="D183" s="189">
        <f t="shared" si="25"/>
        <v>0</v>
      </c>
      <c r="E183" s="189">
        <f t="shared" si="26"/>
        <v>0</v>
      </c>
      <c r="F183" s="189">
        <f t="shared" si="27"/>
        <v>0</v>
      </c>
      <c r="G183" s="189">
        <f t="shared" si="28"/>
        <v>0</v>
      </c>
      <c r="H183" s="189">
        <f t="shared" si="29"/>
        <v>0</v>
      </c>
      <c r="I183" s="189">
        <f t="shared" si="30"/>
        <v>0</v>
      </c>
      <c r="J183" s="208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45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K183" s="99">
        <f>Раздел2!D184</f>
        <v>0</v>
      </c>
    </row>
    <row r="184" spans="2:37" ht="15.75" customHeight="1" x14ac:dyDescent="0.25">
      <c r="B184" s="130" t="s">
        <v>428</v>
      </c>
      <c r="C184" s="199" t="s">
        <v>437</v>
      </c>
      <c r="D184" s="189">
        <f t="shared" si="25"/>
        <v>0</v>
      </c>
      <c r="E184" s="189">
        <f t="shared" si="26"/>
        <v>0</v>
      </c>
      <c r="F184" s="189">
        <f t="shared" si="27"/>
        <v>0</v>
      </c>
      <c r="G184" s="189">
        <f t="shared" si="28"/>
        <v>0</v>
      </c>
      <c r="H184" s="189">
        <f t="shared" si="29"/>
        <v>0</v>
      </c>
      <c r="I184" s="189">
        <f t="shared" si="30"/>
        <v>0</v>
      </c>
      <c r="J184" s="208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45"/>
      <c r="X184" s="347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K184" s="99">
        <f>Раздел2!D185</f>
        <v>0</v>
      </c>
    </row>
    <row r="185" spans="2:37" x14ac:dyDescent="0.25">
      <c r="B185" s="79" t="s">
        <v>430</v>
      </c>
      <c r="C185" s="199" t="s">
        <v>439</v>
      </c>
      <c r="D185" s="189">
        <f t="shared" si="25"/>
        <v>0</v>
      </c>
      <c r="E185" s="189">
        <f t="shared" si="26"/>
        <v>0</v>
      </c>
      <c r="F185" s="189">
        <f t="shared" si="27"/>
        <v>0</v>
      </c>
      <c r="G185" s="189">
        <f t="shared" si="28"/>
        <v>0</v>
      </c>
      <c r="H185" s="189">
        <f t="shared" si="29"/>
        <v>0</v>
      </c>
      <c r="I185" s="189">
        <f t="shared" si="30"/>
        <v>0</v>
      </c>
      <c r="J185" s="208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  <c r="V185" s="347"/>
      <c r="W185" s="45"/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K185" s="99">
        <f>Раздел2!D186</f>
        <v>0</v>
      </c>
    </row>
    <row r="186" spans="2:37" ht="15.75" customHeight="1" x14ac:dyDescent="0.25">
      <c r="B186" s="79" t="s">
        <v>432</v>
      </c>
      <c r="C186" s="199" t="s">
        <v>441</v>
      </c>
      <c r="D186" s="189">
        <f t="shared" si="25"/>
        <v>0</v>
      </c>
      <c r="E186" s="189">
        <f t="shared" si="26"/>
        <v>0</v>
      </c>
      <c r="F186" s="189">
        <f t="shared" si="27"/>
        <v>0</v>
      </c>
      <c r="G186" s="189">
        <f t="shared" si="28"/>
        <v>0</v>
      </c>
      <c r="H186" s="189">
        <f t="shared" si="29"/>
        <v>0</v>
      </c>
      <c r="I186" s="189">
        <f t="shared" si="30"/>
        <v>0</v>
      </c>
      <c r="J186" s="208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  <c r="V186" s="347"/>
      <c r="W186" s="45"/>
      <c r="X186" s="347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K186" s="99">
        <f>Раздел2!D187</f>
        <v>0</v>
      </c>
    </row>
    <row r="187" spans="2:37" ht="15.75" customHeight="1" x14ac:dyDescent="0.25">
      <c r="B187" s="79" t="s">
        <v>434</v>
      </c>
      <c r="C187" s="199" t="s">
        <v>443</v>
      </c>
      <c r="D187" s="189">
        <f t="shared" si="25"/>
        <v>0</v>
      </c>
      <c r="E187" s="189">
        <f t="shared" si="26"/>
        <v>0</v>
      </c>
      <c r="F187" s="189">
        <f t="shared" si="27"/>
        <v>0</v>
      </c>
      <c r="G187" s="189">
        <f t="shared" si="28"/>
        <v>0</v>
      </c>
      <c r="H187" s="189">
        <f t="shared" si="29"/>
        <v>0</v>
      </c>
      <c r="I187" s="189">
        <f t="shared" si="30"/>
        <v>0</v>
      </c>
      <c r="J187" s="208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  <c r="V187" s="347"/>
      <c r="W187" s="347"/>
      <c r="X187" s="347"/>
      <c r="Y187" s="347"/>
      <c r="Z187" s="347"/>
      <c r="AA187" s="347"/>
      <c r="AB187" s="347"/>
      <c r="AC187" s="347"/>
      <c r="AD187" s="347"/>
      <c r="AE187" s="347"/>
      <c r="AF187" s="347"/>
      <c r="AG187" s="347"/>
      <c r="AH187" s="347"/>
      <c r="AK187" s="99">
        <f>Раздел2!D188</f>
        <v>0</v>
      </c>
    </row>
    <row r="188" spans="2:37" ht="15.75" customHeight="1" x14ac:dyDescent="0.25">
      <c r="B188" s="79" t="s">
        <v>436</v>
      </c>
      <c r="C188" s="199" t="s">
        <v>445</v>
      </c>
      <c r="D188" s="189">
        <f t="shared" si="25"/>
        <v>0</v>
      </c>
      <c r="E188" s="189">
        <f t="shared" si="26"/>
        <v>0</v>
      </c>
      <c r="F188" s="189">
        <f t="shared" si="27"/>
        <v>0</v>
      </c>
      <c r="G188" s="189">
        <f t="shared" si="28"/>
        <v>0</v>
      </c>
      <c r="H188" s="189">
        <f t="shared" si="29"/>
        <v>0</v>
      </c>
      <c r="I188" s="189">
        <f t="shared" si="30"/>
        <v>0</v>
      </c>
      <c r="J188" s="189">
        <f>SUM(J189:J193)</f>
        <v>0</v>
      </c>
      <c r="K188" s="189">
        <f t="shared" ref="K188:AG188" si="33">SUM(K189:K193)</f>
        <v>0</v>
      </c>
      <c r="L188" s="189">
        <f t="shared" si="33"/>
        <v>0</v>
      </c>
      <c r="M188" s="189">
        <f t="shared" si="33"/>
        <v>0</v>
      </c>
      <c r="N188" s="189">
        <f t="shared" si="33"/>
        <v>0</v>
      </c>
      <c r="O188" s="189">
        <f t="shared" si="33"/>
        <v>0</v>
      </c>
      <c r="P188" s="189">
        <f t="shared" si="33"/>
        <v>0</v>
      </c>
      <c r="Q188" s="189">
        <f t="shared" si="33"/>
        <v>0</v>
      </c>
      <c r="R188" s="189">
        <f t="shared" si="33"/>
        <v>0</v>
      </c>
      <c r="S188" s="189">
        <f t="shared" si="33"/>
        <v>0</v>
      </c>
      <c r="T188" s="189">
        <f t="shared" si="33"/>
        <v>0</v>
      </c>
      <c r="U188" s="189">
        <f t="shared" si="33"/>
        <v>0</v>
      </c>
      <c r="V188" s="189">
        <f t="shared" si="33"/>
        <v>0</v>
      </c>
      <c r="W188" s="189">
        <f t="shared" si="33"/>
        <v>0</v>
      </c>
      <c r="X188" s="189">
        <f t="shared" si="33"/>
        <v>0</v>
      </c>
      <c r="Y188" s="189">
        <f t="shared" si="33"/>
        <v>0</v>
      </c>
      <c r="Z188" s="189">
        <f t="shared" si="33"/>
        <v>0</v>
      </c>
      <c r="AA188" s="189">
        <f t="shared" si="33"/>
        <v>0</v>
      </c>
      <c r="AB188" s="189">
        <f t="shared" si="33"/>
        <v>0</v>
      </c>
      <c r="AC188" s="189">
        <f t="shared" si="33"/>
        <v>0</v>
      </c>
      <c r="AD188" s="189">
        <f t="shared" si="33"/>
        <v>0</v>
      </c>
      <c r="AE188" s="189">
        <f t="shared" si="33"/>
        <v>0</v>
      </c>
      <c r="AF188" s="189">
        <f t="shared" si="33"/>
        <v>0</v>
      </c>
      <c r="AG188" s="189">
        <f t="shared" si="33"/>
        <v>0</v>
      </c>
      <c r="AH188" s="189">
        <f>SUM(AH189:AH193)</f>
        <v>0</v>
      </c>
      <c r="AK188" s="99">
        <f>Раздел2!D189</f>
        <v>0</v>
      </c>
    </row>
    <row r="189" spans="2:37" ht="21" x14ac:dyDescent="0.25">
      <c r="B189" s="78" t="s">
        <v>438</v>
      </c>
      <c r="C189" s="199" t="s">
        <v>447</v>
      </c>
      <c r="D189" s="189">
        <f t="shared" si="25"/>
        <v>0</v>
      </c>
      <c r="E189" s="189">
        <f t="shared" si="26"/>
        <v>0</v>
      </c>
      <c r="F189" s="189">
        <f t="shared" si="27"/>
        <v>0</v>
      </c>
      <c r="G189" s="189">
        <f t="shared" si="28"/>
        <v>0</v>
      </c>
      <c r="H189" s="189">
        <f t="shared" si="29"/>
        <v>0</v>
      </c>
      <c r="I189" s="189">
        <f t="shared" si="30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K189" s="99">
        <f>Раздел2!D190</f>
        <v>0</v>
      </c>
    </row>
    <row r="190" spans="2:37" ht="15.75" customHeight="1" x14ac:dyDescent="0.25">
      <c r="B190" s="78" t="s">
        <v>440</v>
      </c>
      <c r="C190" s="199" t="s">
        <v>449</v>
      </c>
      <c r="D190" s="189">
        <f t="shared" si="25"/>
        <v>0</v>
      </c>
      <c r="E190" s="189">
        <f t="shared" si="26"/>
        <v>0</v>
      </c>
      <c r="F190" s="189">
        <f t="shared" si="27"/>
        <v>0</v>
      </c>
      <c r="G190" s="189">
        <f t="shared" si="28"/>
        <v>0</v>
      </c>
      <c r="H190" s="189">
        <f t="shared" si="29"/>
        <v>0</v>
      </c>
      <c r="I190" s="189">
        <f t="shared" si="30"/>
        <v>0</v>
      </c>
      <c r="J190" s="208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K190" s="99">
        <f>Раздел2!D191</f>
        <v>0</v>
      </c>
    </row>
    <row r="191" spans="2:37" ht="15.75" customHeight="1" x14ac:dyDescent="0.25">
      <c r="B191" s="78" t="s">
        <v>442</v>
      </c>
      <c r="C191" s="199" t="s">
        <v>451</v>
      </c>
      <c r="D191" s="189">
        <f t="shared" si="25"/>
        <v>0</v>
      </c>
      <c r="E191" s="189">
        <f t="shared" si="26"/>
        <v>0</v>
      </c>
      <c r="F191" s="189">
        <f t="shared" si="27"/>
        <v>0</v>
      </c>
      <c r="G191" s="189">
        <f t="shared" si="28"/>
        <v>0</v>
      </c>
      <c r="H191" s="189">
        <f t="shared" si="29"/>
        <v>0</v>
      </c>
      <c r="I191" s="189">
        <f t="shared" si="30"/>
        <v>0</v>
      </c>
      <c r="J191" s="208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47"/>
      <c r="AD191" s="347"/>
      <c r="AE191" s="347"/>
      <c r="AF191" s="347"/>
      <c r="AG191" s="347"/>
      <c r="AH191" s="347"/>
      <c r="AK191" s="99">
        <f>Раздел2!D192</f>
        <v>0</v>
      </c>
    </row>
    <row r="192" spans="2:37" ht="15.75" customHeight="1" x14ac:dyDescent="0.25">
      <c r="B192" s="131" t="s">
        <v>444</v>
      </c>
      <c r="C192" s="199" t="s">
        <v>453</v>
      </c>
      <c r="D192" s="189">
        <f t="shared" si="25"/>
        <v>0</v>
      </c>
      <c r="E192" s="189">
        <f t="shared" si="26"/>
        <v>0</v>
      </c>
      <c r="F192" s="189">
        <f t="shared" si="27"/>
        <v>0</v>
      </c>
      <c r="G192" s="189">
        <f t="shared" si="28"/>
        <v>0</v>
      </c>
      <c r="H192" s="189">
        <f t="shared" si="29"/>
        <v>0</v>
      </c>
      <c r="I192" s="189">
        <f t="shared" si="30"/>
        <v>0</v>
      </c>
      <c r="J192" s="208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  <c r="V192" s="347"/>
      <c r="W192" s="347"/>
      <c r="X192" s="347"/>
      <c r="Y192" s="347"/>
      <c r="Z192" s="347"/>
      <c r="AA192" s="347"/>
      <c r="AB192" s="347"/>
      <c r="AC192" s="347"/>
      <c r="AD192" s="347"/>
      <c r="AE192" s="347"/>
      <c r="AF192" s="347"/>
      <c r="AG192" s="347"/>
      <c r="AH192" s="347"/>
      <c r="AK192" s="99">
        <f>Раздел2!D193</f>
        <v>0</v>
      </c>
    </row>
    <row r="193" spans="2:37" ht="15.75" customHeight="1" x14ac:dyDescent="0.25">
      <c r="B193" s="131" t="s">
        <v>446</v>
      </c>
      <c r="C193" s="199" t="s">
        <v>456</v>
      </c>
      <c r="D193" s="189">
        <f t="shared" si="25"/>
        <v>0</v>
      </c>
      <c r="E193" s="189">
        <f t="shared" si="26"/>
        <v>0</v>
      </c>
      <c r="F193" s="189">
        <f t="shared" si="27"/>
        <v>0</v>
      </c>
      <c r="G193" s="189">
        <f t="shared" si="28"/>
        <v>0</v>
      </c>
      <c r="H193" s="189">
        <f t="shared" si="29"/>
        <v>0</v>
      </c>
      <c r="I193" s="189">
        <f t="shared" si="30"/>
        <v>0</v>
      </c>
      <c r="J193" s="208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  <c r="V193" s="347"/>
      <c r="W193" s="347"/>
      <c r="X193" s="347"/>
      <c r="Y193" s="347"/>
      <c r="Z193" s="347"/>
      <c r="AA193" s="347"/>
      <c r="AB193" s="347"/>
      <c r="AC193" s="347"/>
      <c r="AD193" s="347"/>
      <c r="AE193" s="347"/>
      <c r="AF193" s="347"/>
      <c r="AG193" s="347"/>
      <c r="AH193" s="347"/>
      <c r="AK193" s="99">
        <f>Раздел2!D194</f>
        <v>0</v>
      </c>
    </row>
    <row r="194" spans="2:37" ht="15.75" customHeight="1" x14ac:dyDescent="0.25">
      <c r="B194" s="130" t="s">
        <v>448</v>
      </c>
      <c r="C194" s="199" t="s">
        <v>458</v>
      </c>
      <c r="D194" s="189">
        <f t="shared" si="25"/>
        <v>0</v>
      </c>
      <c r="E194" s="189">
        <f t="shared" si="26"/>
        <v>0</v>
      </c>
      <c r="F194" s="189">
        <f t="shared" si="27"/>
        <v>0</v>
      </c>
      <c r="G194" s="189">
        <f t="shared" si="28"/>
        <v>0</v>
      </c>
      <c r="H194" s="189">
        <f t="shared" si="29"/>
        <v>0</v>
      </c>
      <c r="I194" s="189">
        <f t="shared" si="30"/>
        <v>0</v>
      </c>
      <c r="J194" s="208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47"/>
      <c r="V194" s="347"/>
      <c r="W194" s="347"/>
      <c r="X194" s="347"/>
      <c r="Y194" s="347"/>
      <c r="Z194" s="347"/>
      <c r="AA194" s="347"/>
      <c r="AB194" s="347"/>
      <c r="AC194" s="347"/>
      <c r="AD194" s="347"/>
      <c r="AE194" s="347"/>
      <c r="AF194" s="347"/>
      <c r="AG194" s="347"/>
      <c r="AH194" s="347"/>
      <c r="AK194" s="99">
        <f>Раздел2!D195</f>
        <v>0</v>
      </c>
    </row>
    <row r="195" spans="2:37" ht="15.75" customHeight="1" x14ac:dyDescent="0.25">
      <c r="B195" s="130" t="s">
        <v>450</v>
      </c>
      <c r="C195" s="199" t="s">
        <v>460</v>
      </c>
      <c r="D195" s="189">
        <f t="shared" si="25"/>
        <v>0</v>
      </c>
      <c r="E195" s="189">
        <f t="shared" si="26"/>
        <v>0</v>
      </c>
      <c r="F195" s="189">
        <f t="shared" si="27"/>
        <v>0</v>
      </c>
      <c r="G195" s="189">
        <f t="shared" si="28"/>
        <v>0</v>
      </c>
      <c r="H195" s="189">
        <f t="shared" si="29"/>
        <v>0</v>
      </c>
      <c r="I195" s="189">
        <f t="shared" si="30"/>
        <v>0</v>
      </c>
      <c r="J195" s="208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  <c r="V195" s="347"/>
      <c r="W195" s="347"/>
      <c r="X195" s="347"/>
      <c r="Y195" s="347"/>
      <c r="Z195" s="347"/>
      <c r="AA195" s="347"/>
      <c r="AB195" s="347"/>
      <c r="AC195" s="347"/>
      <c r="AD195" s="347"/>
      <c r="AE195" s="347"/>
      <c r="AF195" s="347"/>
      <c r="AG195" s="347"/>
      <c r="AH195" s="347"/>
      <c r="AK195" s="99">
        <f>Раздел2!D196</f>
        <v>0</v>
      </c>
    </row>
    <row r="196" spans="2:37" ht="15.75" customHeight="1" x14ac:dyDescent="0.25">
      <c r="B196" s="79" t="s">
        <v>452</v>
      </c>
      <c r="C196" s="199" t="s">
        <v>462</v>
      </c>
      <c r="D196" s="189">
        <f t="shared" si="25"/>
        <v>0</v>
      </c>
      <c r="E196" s="189">
        <f t="shared" si="26"/>
        <v>0</v>
      </c>
      <c r="F196" s="189">
        <f t="shared" si="27"/>
        <v>0</v>
      </c>
      <c r="G196" s="189">
        <f t="shared" si="28"/>
        <v>0</v>
      </c>
      <c r="H196" s="189">
        <f t="shared" si="29"/>
        <v>0</v>
      </c>
      <c r="I196" s="189">
        <f t="shared" si="30"/>
        <v>0</v>
      </c>
      <c r="J196" s="208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  <c r="V196" s="347"/>
      <c r="W196" s="347"/>
      <c r="X196" s="347"/>
      <c r="Y196" s="347"/>
      <c r="Z196" s="347"/>
      <c r="AA196" s="347"/>
      <c r="AB196" s="347"/>
      <c r="AC196" s="347"/>
      <c r="AD196" s="347"/>
      <c r="AE196" s="347"/>
      <c r="AF196" s="347"/>
      <c r="AG196" s="347"/>
      <c r="AH196" s="347"/>
      <c r="AK196" s="99">
        <f>Раздел2!D197</f>
        <v>0</v>
      </c>
    </row>
    <row r="197" spans="2:37" x14ac:dyDescent="0.25">
      <c r="B197" s="130" t="s">
        <v>454</v>
      </c>
      <c r="C197" s="199" t="s">
        <v>464</v>
      </c>
      <c r="D197" s="189">
        <f t="shared" si="25"/>
        <v>0</v>
      </c>
      <c r="E197" s="189">
        <f t="shared" si="26"/>
        <v>0</v>
      </c>
      <c r="F197" s="189">
        <f t="shared" si="27"/>
        <v>0</v>
      </c>
      <c r="G197" s="189">
        <f t="shared" si="28"/>
        <v>0</v>
      </c>
      <c r="H197" s="189">
        <f t="shared" si="29"/>
        <v>0</v>
      </c>
      <c r="I197" s="189">
        <f t="shared" si="30"/>
        <v>0</v>
      </c>
      <c r="J197" s="208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  <c r="V197" s="347"/>
      <c r="W197" s="347"/>
      <c r="X197" s="347"/>
      <c r="Y197" s="347"/>
      <c r="Z197" s="347"/>
      <c r="AA197" s="347"/>
      <c r="AB197" s="347"/>
      <c r="AC197" s="347"/>
      <c r="AD197" s="347"/>
      <c r="AE197" s="347"/>
      <c r="AF197" s="347"/>
      <c r="AG197" s="347"/>
      <c r="AH197" s="347"/>
      <c r="AK197" s="99">
        <f>Раздел2!D198</f>
        <v>0</v>
      </c>
    </row>
    <row r="198" spans="2:37" ht="15.75" customHeight="1" x14ac:dyDescent="0.25">
      <c r="B198" s="130" t="s">
        <v>455</v>
      </c>
      <c r="C198" s="199" t="s">
        <v>466</v>
      </c>
      <c r="D198" s="189">
        <f t="shared" si="25"/>
        <v>0</v>
      </c>
      <c r="E198" s="189">
        <f t="shared" si="26"/>
        <v>0</v>
      </c>
      <c r="F198" s="189">
        <f t="shared" si="27"/>
        <v>0</v>
      </c>
      <c r="G198" s="189">
        <f t="shared" si="28"/>
        <v>0</v>
      </c>
      <c r="H198" s="189">
        <f t="shared" si="29"/>
        <v>0</v>
      </c>
      <c r="I198" s="189">
        <f t="shared" si="30"/>
        <v>0</v>
      </c>
      <c r="J198" s="208"/>
      <c r="K198" s="347"/>
      <c r="L198" s="347"/>
      <c r="M198" s="347"/>
      <c r="N198" s="347"/>
      <c r="O198" s="347"/>
      <c r="P198" s="347"/>
      <c r="Q198" s="347"/>
      <c r="R198" s="347"/>
      <c r="S198" s="347"/>
      <c r="T198" s="347"/>
      <c r="U198" s="347"/>
      <c r="V198" s="347"/>
      <c r="W198" s="347"/>
      <c r="X198" s="347"/>
      <c r="Y198" s="347"/>
      <c r="Z198" s="347"/>
      <c r="AA198" s="347"/>
      <c r="AB198" s="347"/>
      <c r="AC198" s="347"/>
      <c r="AD198" s="347"/>
      <c r="AE198" s="347"/>
      <c r="AF198" s="347"/>
      <c r="AG198" s="347"/>
      <c r="AH198" s="347"/>
      <c r="AK198" s="99">
        <f>Раздел2!D199</f>
        <v>0</v>
      </c>
    </row>
    <row r="199" spans="2:37" ht="15.75" customHeight="1" x14ac:dyDescent="0.25">
      <c r="B199" s="130" t="s">
        <v>457</v>
      </c>
      <c r="C199" s="199" t="s">
        <v>468</v>
      </c>
      <c r="D199" s="189">
        <f t="shared" si="25"/>
        <v>0</v>
      </c>
      <c r="E199" s="189">
        <f t="shared" si="26"/>
        <v>0</v>
      </c>
      <c r="F199" s="189">
        <f t="shared" si="27"/>
        <v>0</v>
      </c>
      <c r="G199" s="189">
        <f t="shared" si="28"/>
        <v>0</v>
      </c>
      <c r="H199" s="189">
        <f t="shared" si="29"/>
        <v>0</v>
      </c>
      <c r="I199" s="189">
        <f t="shared" si="30"/>
        <v>0</v>
      </c>
      <c r="J199" s="208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  <c r="V199" s="347"/>
      <c r="W199" s="347"/>
      <c r="X199" s="347"/>
      <c r="Y199" s="347"/>
      <c r="Z199" s="347"/>
      <c r="AA199" s="347"/>
      <c r="AB199" s="347"/>
      <c r="AC199" s="347"/>
      <c r="AD199" s="347"/>
      <c r="AE199" s="347"/>
      <c r="AF199" s="347"/>
      <c r="AG199" s="347"/>
      <c r="AH199" s="347"/>
      <c r="AK199" s="99">
        <f>Раздел2!D200</f>
        <v>0</v>
      </c>
    </row>
    <row r="200" spans="2:37" ht="15.75" customHeight="1" x14ac:dyDescent="0.25">
      <c r="B200" s="130" t="s">
        <v>459</v>
      </c>
      <c r="C200" s="199" t="s">
        <v>470</v>
      </c>
      <c r="D200" s="189">
        <f t="shared" si="25"/>
        <v>0</v>
      </c>
      <c r="E200" s="189">
        <f t="shared" si="26"/>
        <v>0</v>
      </c>
      <c r="F200" s="189">
        <f t="shared" si="27"/>
        <v>0</v>
      </c>
      <c r="G200" s="189">
        <f t="shared" si="28"/>
        <v>0</v>
      </c>
      <c r="H200" s="189">
        <f t="shared" si="29"/>
        <v>0</v>
      </c>
      <c r="I200" s="189">
        <f t="shared" si="30"/>
        <v>0</v>
      </c>
      <c r="J200" s="208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  <c r="V200" s="347"/>
      <c r="W200" s="347"/>
      <c r="X200" s="347"/>
      <c r="Y200" s="347"/>
      <c r="Z200" s="347"/>
      <c r="AA200" s="347"/>
      <c r="AB200" s="347"/>
      <c r="AC200" s="347"/>
      <c r="AD200" s="347"/>
      <c r="AE200" s="347"/>
      <c r="AF200" s="347"/>
      <c r="AG200" s="347"/>
      <c r="AH200" s="347"/>
      <c r="AK200" s="99">
        <f>Раздел2!D201</f>
        <v>0</v>
      </c>
    </row>
    <row r="201" spans="2:37" ht="15.75" customHeight="1" x14ac:dyDescent="0.25">
      <c r="B201" s="130" t="s">
        <v>461</v>
      </c>
      <c r="C201" s="199" t="s">
        <v>472</v>
      </c>
      <c r="D201" s="189">
        <f t="shared" ref="D201:D264" si="34">SUM(E201:G201)</f>
        <v>0</v>
      </c>
      <c r="E201" s="189">
        <f t="shared" ref="E201:E264" si="35">SUM(J201,O201,T201,Y201,AD201,)</f>
        <v>0</v>
      </c>
      <c r="F201" s="189">
        <f t="shared" ref="F201:F264" si="36">SUM(K201,P201,U201,Z201,AE201)</f>
        <v>0</v>
      </c>
      <c r="G201" s="189">
        <f t="shared" ref="G201:G264" si="37">SUM(L201,Q201,V201,AA201,AF201)</f>
        <v>0</v>
      </c>
      <c r="H201" s="189">
        <f t="shared" ref="H201:H264" si="38">SUM(M201,R201,W201,AB201,AG201)</f>
        <v>0</v>
      </c>
      <c r="I201" s="189">
        <f t="shared" ref="I201:I264" si="39">SUM(N201,S201,X201,AC201,AH201)</f>
        <v>0</v>
      </c>
      <c r="J201" s="189">
        <f>SUM(J202:J205)</f>
        <v>0</v>
      </c>
      <c r="K201" s="189">
        <f t="shared" ref="K201:AH201" si="40">SUM(K202:K205)</f>
        <v>0</v>
      </c>
      <c r="L201" s="189">
        <f t="shared" si="40"/>
        <v>0</v>
      </c>
      <c r="M201" s="189">
        <f t="shared" si="40"/>
        <v>0</v>
      </c>
      <c r="N201" s="189">
        <f t="shared" si="40"/>
        <v>0</v>
      </c>
      <c r="O201" s="189">
        <f t="shared" si="40"/>
        <v>0</v>
      </c>
      <c r="P201" s="189">
        <f t="shared" si="40"/>
        <v>0</v>
      </c>
      <c r="Q201" s="189">
        <f t="shared" si="40"/>
        <v>0</v>
      </c>
      <c r="R201" s="189">
        <f t="shared" si="40"/>
        <v>0</v>
      </c>
      <c r="S201" s="189">
        <f t="shared" si="40"/>
        <v>0</v>
      </c>
      <c r="T201" s="189">
        <f t="shared" si="40"/>
        <v>0</v>
      </c>
      <c r="U201" s="189">
        <f t="shared" si="40"/>
        <v>0</v>
      </c>
      <c r="V201" s="189">
        <f t="shared" si="40"/>
        <v>0</v>
      </c>
      <c r="W201" s="189">
        <f t="shared" si="40"/>
        <v>0</v>
      </c>
      <c r="X201" s="189">
        <f t="shared" si="40"/>
        <v>0</v>
      </c>
      <c r="Y201" s="189">
        <f t="shared" si="40"/>
        <v>0</v>
      </c>
      <c r="Z201" s="189">
        <f t="shared" si="40"/>
        <v>0</v>
      </c>
      <c r="AA201" s="189">
        <f t="shared" si="40"/>
        <v>0</v>
      </c>
      <c r="AB201" s="189">
        <f t="shared" si="40"/>
        <v>0</v>
      </c>
      <c r="AC201" s="189">
        <f t="shared" si="40"/>
        <v>0</v>
      </c>
      <c r="AD201" s="189">
        <f t="shared" si="40"/>
        <v>0</v>
      </c>
      <c r="AE201" s="189">
        <f t="shared" si="40"/>
        <v>0</v>
      </c>
      <c r="AF201" s="189">
        <f t="shared" si="40"/>
        <v>0</v>
      </c>
      <c r="AG201" s="189">
        <f t="shared" si="40"/>
        <v>0</v>
      </c>
      <c r="AH201" s="189">
        <f t="shared" si="40"/>
        <v>0</v>
      </c>
      <c r="AK201" s="99">
        <f>Раздел2!D202</f>
        <v>0</v>
      </c>
    </row>
    <row r="202" spans="2:37" ht="15.75" customHeight="1" x14ac:dyDescent="0.25">
      <c r="B202" s="131" t="s">
        <v>463</v>
      </c>
      <c r="C202" s="199" t="s">
        <v>474</v>
      </c>
      <c r="D202" s="189">
        <f t="shared" si="34"/>
        <v>0</v>
      </c>
      <c r="E202" s="189">
        <f t="shared" si="35"/>
        <v>0</v>
      </c>
      <c r="F202" s="189">
        <f t="shared" si="36"/>
        <v>0</v>
      </c>
      <c r="G202" s="189">
        <f t="shared" si="37"/>
        <v>0</v>
      </c>
      <c r="H202" s="189">
        <f t="shared" si="38"/>
        <v>0</v>
      </c>
      <c r="I202" s="189">
        <f t="shared" si="39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K202" s="99">
        <f>Раздел2!D203</f>
        <v>0</v>
      </c>
    </row>
    <row r="203" spans="2:37" x14ac:dyDescent="0.25">
      <c r="B203" s="131" t="s">
        <v>465</v>
      </c>
      <c r="C203" s="199" t="s">
        <v>476</v>
      </c>
      <c r="D203" s="189">
        <f t="shared" si="34"/>
        <v>0</v>
      </c>
      <c r="E203" s="189">
        <f t="shared" si="35"/>
        <v>0</v>
      </c>
      <c r="F203" s="189">
        <f t="shared" si="36"/>
        <v>0</v>
      </c>
      <c r="G203" s="189">
        <f t="shared" si="37"/>
        <v>0</v>
      </c>
      <c r="H203" s="189">
        <f t="shared" si="38"/>
        <v>0</v>
      </c>
      <c r="I203" s="189">
        <f t="shared" si="39"/>
        <v>0</v>
      </c>
      <c r="J203" s="208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  <c r="V203" s="347"/>
      <c r="W203" s="45"/>
      <c r="X203" s="347"/>
      <c r="Y203" s="347"/>
      <c r="Z203" s="347"/>
      <c r="AA203" s="347"/>
      <c r="AB203" s="347"/>
      <c r="AC203" s="347"/>
      <c r="AD203" s="347"/>
      <c r="AE203" s="347"/>
      <c r="AF203" s="347"/>
      <c r="AG203" s="347"/>
      <c r="AH203" s="347"/>
      <c r="AK203" s="99">
        <f>Раздел2!D204</f>
        <v>0</v>
      </c>
    </row>
    <row r="204" spans="2:37" x14ac:dyDescent="0.25">
      <c r="B204" s="131" t="s">
        <v>467</v>
      </c>
      <c r="C204" s="199" t="s">
        <v>478</v>
      </c>
      <c r="D204" s="189">
        <f t="shared" si="34"/>
        <v>0</v>
      </c>
      <c r="E204" s="189">
        <f t="shared" si="35"/>
        <v>0</v>
      </c>
      <c r="F204" s="189">
        <f t="shared" si="36"/>
        <v>0</v>
      </c>
      <c r="G204" s="189">
        <f t="shared" si="37"/>
        <v>0</v>
      </c>
      <c r="H204" s="189">
        <f t="shared" si="38"/>
        <v>0</v>
      </c>
      <c r="I204" s="189">
        <f t="shared" si="39"/>
        <v>0</v>
      </c>
      <c r="J204" s="208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45"/>
      <c r="X204" s="347"/>
      <c r="Y204" s="347"/>
      <c r="Z204" s="347"/>
      <c r="AA204" s="347"/>
      <c r="AB204" s="347"/>
      <c r="AC204" s="347"/>
      <c r="AD204" s="347"/>
      <c r="AE204" s="347"/>
      <c r="AF204" s="347"/>
      <c r="AG204" s="347"/>
      <c r="AH204" s="347"/>
      <c r="AK204" s="99">
        <f>Раздел2!D205</f>
        <v>0</v>
      </c>
    </row>
    <row r="205" spans="2:37" ht="15.75" customHeight="1" x14ac:dyDescent="0.25">
      <c r="B205" s="131" t="s">
        <v>469</v>
      </c>
      <c r="C205" s="199" t="s">
        <v>480</v>
      </c>
      <c r="D205" s="189">
        <f t="shared" si="34"/>
        <v>0</v>
      </c>
      <c r="E205" s="189">
        <f t="shared" si="35"/>
        <v>0</v>
      </c>
      <c r="F205" s="189">
        <f t="shared" si="36"/>
        <v>0</v>
      </c>
      <c r="G205" s="189">
        <f t="shared" si="37"/>
        <v>0</v>
      </c>
      <c r="H205" s="189">
        <f t="shared" si="38"/>
        <v>0</v>
      </c>
      <c r="I205" s="189">
        <f t="shared" si="39"/>
        <v>0</v>
      </c>
      <c r="J205" s="208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  <c r="V205" s="347"/>
      <c r="W205" s="45"/>
      <c r="X205" s="347"/>
      <c r="Y205" s="347"/>
      <c r="Z205" s="347"/>
      <c r="AA205" s="347"/>
      <c r="AB205" s="347"/>
      <c r="AC205" s="347"/>
      <c r="AD205" s="347"/>
      <c r="AE205" s="347"/>
      <c r="AF205" s="347"/>
      <c r="AG205" s="347"/>
      <c r="AH205" s="347"/>
      <c r="AK205" s="99">
        <f>Раздел2!D206</f>
        <v>0</v>
      </c>
    </row>
    <row r="206" spans="2:37" ht="15.75" customHeight="1" x14ac:dyDescent="0.25">
      <c r="B206" s="130" t="s">
        <v>471</v>
      </c>
      <c r="C206" s="199" t="s">
        <v>482</v>
      </c>
      <c r="D206" s="189">
        <f t="shared" si="34"/>
        <v>0</v>
      </c>
      <c r="E206" s="189">
        <f t="shared" si="35"/>
        <v>0</v>
      </c>
      <c r="F206" s="189">
        <f t="shared" si="36"/>
        <v>0</v>
      </c>
      <c r="G206" s="189">
        <f t="shared" si="37"/>
        <v>0</v>
      </c>
      <c r="H206" s="189">
        <f t="shared" si="38"/>
        <v>0</v>
      </c>
      <c r="I206" s="189">
        <f t="shared" si="39"/>
        <v>0</v>
      </c>
      <c r="J206" s="208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  <c r="V206" s="347"/>
      <c r="W206" s="45"/>
      <c r="X206" s="347"/>
      <c r="Y206" s="347"/>
      <c r="Z206" s="347"/>
      <c r="AA206" s="347"/>
      <c r="AB206" s="347"/>
      <c r="AC206" s="347"/>
      <c r="AD206" s="347"/>
      <c r="AE206" s="347"/>
      <c r="AF206" s="347"/>
      <c r="AG206" s="347"/>
      <c r="AH206" s="347"/>
      <c r="AK206" s="99">
        <f>Раздел2!D207</f>
        <v>0</v>
      </c>
    </row>
    <row r="207" spans="2:37" ht="15.75" customHeight="1" x14ac:dyDescent="0.25">
      <c r="B207" s="130" t="s">
        <v>473</v>
      </c>
      <c r="C207" s="199" t="s">
        <v>484</v>
      </c>
      <c r="D207" s="189">
        <f t="shared" si="34"/>
        <v>0</v>
      </c>
      <c r="E207" s="189">
        <f t="shared" si="35"/>
        <v>0</v>
      </c>
      <c r="F207" s="189">
        <f t="shared" si="36"/>
        <v>0</v>
      </c>
      <c r="G207" s="189">
        <f t="shared" si="37"/>
        <v>0</v>
      </c>
      <c r="H207" s="189">
        <f t="shared" si="38"/>
        <v>0</v>
      </c>
      <c r="I207" s="189">
        <f t="shared" si="39"/>
        <v>0</v>
      </c>
      <c r="J207" s="208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  <c r="V207" s="347"/>
      <c r="W207" s="45"/>
      <c r="X207" s="347"/>
      <c r="Y207" s="347"/>
      <c r="Z207" s="347"/>
      <c r="AA207" s="347"/>
      <c r="AB207" s="347"/>
      <c r="AC207" s="347"/>
      <c r="AD207" s="347"/>
      <c r="AE207" s="347"/>
      <c r="AF207" s="347"/>
      <c r="AG207" s="347"/>
      <c r="AH207" s="347"/>
      <c r="AK207" s="99">
        <f>Раздел2!D208</f>
        <v>0</v>
      </c>
    </row>
    <row r="208" spans="2:37" ht="15.75" customHeight="1" x14ac:dyDescent="0.25">
      <c r="B208" s="130" t="s">
        <v>475</v>
      </c>
      <c r="C208" s="199" t="s">
        <v>486</v>
      </c>
      <c r="D208" s="189">
        <f t="shared" si="34"/>
        <v>0</v>
      </c>
      <c r="E208" s="189">
        <f t="shared" si="35"/>
        <v>0</v>
      </c>
      <c r="F208" s="189">
        <f t="shared" si="36"/>
        <v>0</v>
      </c>
      <c r="G208" s="189">
        <f t="shared" si="37"/>
        <v>0</v>
      </c>
      <c r="H208" s="189">
        <f t="shared" si="38"/>
        <v>0</v>
      </c>
      <c r="I208" s="189">
        <f t="shared" si="39"/>
        <v>0</v>
      </c>
      <c r="J208" s="189">
        <f>SUM(J209:J211)</f>
        <v>0</v>
      </c>
      <c r="K208" s="189">
        <f t="shared" ref="K208:AH208" si="41">SUM(K209:K211)</f>
        <v>0</v>
      </c>
      <c r="L208" s="189">
        <f t="shared" si="41"/>
        <v>0</v>
      </c>
      <c r="M208" s="189">
        <f t="shared" si="41"/>
        <v>0</v>
      </c>
      <c r="N208" s="189">
        <f t="shared" si="41"/>
        <v>0</v>
      </c>
      <c r="O208" s="189">
        <f t="shared" si="41"/>
        <v>0</v>
      </c>
      <c r="P208" s="189">
        <f t="shared" si="41"/>
        <v>0</v>
      </c>
      <c r="Q208" s="189">
        <f t="shared" si="41"/>
        <v>0</v>
      </c>
      <c r="R208" s="189">
        <f t="shared" si="41"/>
        <v>0</v>
      </c>
      <c r="S208" s="189">
        <f t="shared" si="41"/>
        <v>0</v>
      </c>
      <c r="T208" s="189">
        <f t="shared" si="41"/>
        <v>0</v>
      </c>
      <c r="U208" s="189">
        <f t="shared" si="41"/>
        <v>0</v>
      </c>
      <c r="V208" s="189">
        <f t="shared" si="41"/>
        <v>0</v>
      </c>
      <c r="W208" s="189">
        <f t="shared" si="41"/>
        <v>0</v>
      </c>
      <c r="X208" s="189">
        <f t="shared" si="41"/>
        <v>0</v>
      </c>
      <c r="Y208" s="189">
        <f t="shared" si="41"/>
        <v>0</v>
      </c>
      <c r="Z208" s="189">
        <f t="shared" si="41"/>
        <v>0</v>
      </c>
      <c r="AA208" s="189">
        <f t="shared" si="41"/>
        <v>0</v>
      </c>
      <c r="AB208" s="189">
        <f t="shared" si="41"/>
        <v>0</v>
      </c>
      <c r="AC208" s="189">
        <f t="shared" si="41"/>
        <v>0</v>
      </c>
      <c r="AD208" s="189">
        <f t="shared" si="41"/>
        <v>0</v>
      </c>
      <c r="AE208" s="189">
        <f t="shared" si="41"/>
        <v>0</v>
      </c>
      <c r="AF208" s="189">
        <f t="shared" si="41"/>
        <v>0</v>
      </c>
      <c r="AG208" s="189">
        <f t="shared" si="41"/>
        <v>0</v>
      </c>
      <c r="AH208" s="189">
        <f t="shared" si="41"/>
        <v>0</v>
      </c>
      <c r="AK208" s="99">
        <f>Раздел2!D209</f>
        <v>0</v>
      </c>
    </row>
    <row r="209" spans="2:37" ht="21" x14ac:dyDescent="0.25">
      <c r="B209" s="131" t="s">
        <v>477</v>
      </c>
      <c r="C209" s="199" t="s">
        <v>488</v>
      </c>
      <c r="D209" s="189">
        <f t="shared" si="34"/>
        <v>0</v>
      </c>
      <c r="E209" s="189">
        <f t="shared" si="35"/>
        <v>0</v>
      </c>
      <c r="F209" s="189">
        <f t="shared" si="36"/>
        <v>0</v>
      </c>
      <c r="G209" s="189">
        <f t="shared" si="37"/>
        <v>0</v>
      </c>
      <c r="H209" s="189">
        <f t="shared" si="38"/>
        <v>0</v>
      </c>
      <c r="I209" s="189">
        <f t="shared" si="39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K209" s="99">
        <f>Раздел2!D210</f>
        <v>0</v>
      </c>
    </row>
    <row r="210" spans="2:37" ht="15.75" customHeight="1" x14ac:dyDescent="0.25">
      <c r="B210" s="130" t="s">
        <v>479</v>
      </c>
      <c r="C210" s="199" t="s">
        <v>490</v>
      </c>
      <c r="D210" s="189">
        <f t="shared" si="34"/>
        <v>0</v>
      </c>
      <c r="E210" s="189">
        <f t="shared" si="35"/>
        <v>0</v>
      </c>
      <c r="F210" s="189">
        <f t="shared" si="36"/>
        <v>0</v>
      </c>
      <c r="G210" s="189">
        <f t="shared" si="37"/>
        <v>0</v>
      </c>
      <c r="H210" s="189">
        <f t="shared" si="38"/>
        <v>0</v>
      </c>
      <c r="I210" s="189">
        <f t="shared" si="39"/>
        <v>0</v>
      </c>
      <c r="J210" s="208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  <c r="AH210" s="347"/>
      <c r="AK210" s="99">
        <f>Раздел2!D211</f>
        <v>0</v>
      </c>
    </row>
    <row r="211" spans="2:37" ht="15.75" customHeight="1" x14ac:dyDescent="0.25">
      <c r="B211" s="130" t="s">
        <v>481</v>
      </c>
      <c r="C211" s="199" t="s">
        <v>492</v>
      </c>
      <c r="D211" s="189">
        <f t="shared" si="34"/>
        <v>0</v>
      </c>
      <c r="E211" s="189">
        <f t="shared" si="35"/>
        <v>0</v>
      </c>
      <c r="F211" s="189">
        <f t="shared" si="36"/>
        <v>0</v>
      </c>
      <c r="G211" s="189">
        <f t="shared" si="37"/>
        <v>0</v>
      </c>
      <c r="H211" s="189">
        <f t="shared" si="38"/>
        <v>0</v>
      </c>
      <c r="I211" s="189">
        <f t="shared" si="39"/>
        <v>0</v>
      </c>
      <c r="J211" s="208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  <c r="V211" s="347"/>
      <c r="W211" s="347"/>
      <c r="X211" s="347"/>
      <c r="Y211" s="347"/>
      <c r="Z211" s="347"/>
      <c r="AA211" s="347"/>
      <c r="AB211" s="347"/>
      <c r="AC211" s="347"/>
      <c r="AD211" s="347"/>
      <c r="AE211" s="347"/>
      <c r="AF211" s="347"/>
      <c r="AG211" s="347"/>
      <c r="AH211" s="347"/>
      <c r="AK211" s="99">
        <f>Раздел2!D212</f>
        <v>0</v>
      </c>
    </row>
    <row r="212" spans="2:37" ht="15.75" customHeight="1" x14ac:dyDescent="0.25">
      <c r="B212" s="130" t="s">
        <v>483</v>
      </c>
      <c r="C212" s="199" t="s">
        <v>494</v>
      </c>
      <c r="D212" s="189">
        <f t="shared" si="34"/>
        <v>0</v>
      </c>
      <c r="E212" s="189">
        <f t="shared" si="35"/>
        <v>0</v>
      </c>
      <c r="F212" s="189">
        <f t="shared" si="36"/>
        <v>0</v>
      </c>
      <c r="G212" s="189">
        <f t="shared" si="37"/>
        <v>0</v>
      </c>
      <c r="H212" s="189">
        <f t="shared" si="38"/>
        <v>0</v>
      </c>
      <c r="I212" s="189">
        <f t="shared" si="39"/>
        <v>0</v>
      </c>
      <c r="J212" s="208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  <c r="V212" s="347"/>
      <c r="W212" s="347"/>
      <c r="X212" s="347"/>
      <c r="Y212" s="347"/>
      <c r="Z212" s="347"/>
      <c r="AA212" s="347"/>
      <c r="AB212" s="347"/>
      <c r="AC212" s="347"/>
      <c r="AD212" s="347"/>
      <c r="AE212" s="347"/>
      <c r="AF212" s="347"/>
      <c r="AG212" s="347"/>
      <c r="AH212" s="347"/>
      <c r="AK212" s="99">
        <f>Раздел2!D213</f>
        <v>0</v>
      </c>
    </row>
    <row r="213" spans="2:37" ht="15.75" customHeight="1" x14ac:dyDescent="0.25">
      <c r="B213" s="130" t="s">
        <v>485</v>
      </c>
      <c r="C213" s="199" t="s">
        <v>496</v>
      </c>
      <c r="D213" s="189">
        <f t="shared" si="34"/>
        <v>0</v>
      </c>
      <c r="E213" s="189">
        <f t="shared" si="35"/>
        <v>0</v>
      </c>
      <c r="F213" s="189">
        <f t="shared" si="36"/>
        <v>0</v>
      </c>
      <c r="G213" s="189">
        <f t="shared" si="37"/>
        <v>0</v>
      </c>
      <c r="H213" s="189">
        <f t="shared" si="38"/>
        <v>0</v>
      </c>
      <c r="I213" s="189">
        <f t="shared" si="39"/>
        <v>0</v>
      </c>
      <c r="J213" s="208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  <c r="V213" s="347"/>
      <c r="W213" s="347"/>
      <c r="X213" s="347"/>
      <c r="Y213" s="347"/>
      <c r="Z213" s="347"/>
      <c r="AA213" s="347"/>
      <c r="AB213" s="347"/>
      <c r="AC213" s="347"/>
      <c r="AD213" s="347"/>
      <c r="AE213" s="347"/>
      <c r="AF213" s="347"/>
      <c r="AG213" s="347"/>
      <c r="AH213" s="347"/>
      <c r="AK213" s="99">
        <f>Раздел2!D214</f>
        <v>0</v>
      </c>
    </row>
    <row r="214" spans="2:37" ht="15.75" customHeight="1" x14ac:dyDescent="0.25">
      <c r="B214" s="130" t="s">
        <v>487</v>
      </c>
      <c r="C214" s="199" t="s">
        <v>497</v>
      </c>
      <c r="D214" s="189">
        <f t="shared" si="34"/>
        <v>0</v>
      </c>
      <c r="E214" s="189">
        <f t="shared" si="35"/>
        <v>0</v>
      </c>
      <c r="F214" s="189">
        <f t="shared" si="36"/>
        <v>0</v>
      </c>
      <c r="G214" s="189">
        <f t="shared" si="37"/>
        <v>0</v>
      </c>
      <c r="H214" s="189">
        <f t="shared" si="38"/>
        <v>0</v>
      </c>
      <c r="I214" s="189">
        <f t="shared" si="39"/>
        <v>0</v>
      </c>
      <c r="J214" s="208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  <c r="V214" s="347"/>
      <c r="W214" s="347"/>
      <c r="X214" s="347"/>
      <c r="Y214" s="347"/>
      <c r="Z214" s="347"/>
      <c r="AA214" s="347"/>
      <c r="AB214" s="347"/>
      <c r="AC214" s="347"/>
      <c r="AD214" s="347"/>
      <c r="AE214" s="347"/>
      <c r="AF214" s="347"/>
      <c r="AG214" s="347"/>
      <c r="AH214" s="347"/>
      <c r="AK214" s="99">
        <f>Раздел2!D215</f>
        <v>0</v>
      </c>
    </row>
    <row r="215" spans="2:37" ht="21.75" customHeight="1" x14ac:dyDescent="0.25">
      <c r="B215" s="130" t="s">
        <v>489</v>
      </c>
      <c r="C215" s="199" t="s">
        <v>498</v>
      </c>
      <c r="D215" s="189">
        <f t="shared" si="34"/>
        <v>0</v>
      </c>
      <c r="E215" s="189">
        <f t="shared" si="35"/>
        <v>0</v>
      </c>
      <c r="F215" s="189">
        <f t="shared" si="36"/>
        <v>0</v>
      </c>
      <c r="G215" s="189">
        <f t="shared" si="37"/>
        <v>0</v>
      </c>
      <c r="H215" s="189">
        <f t="shared" si="38"/>
        <v>0</v>
      </c>
      <c r="I215" s="189">
        <f t="shared" si="39"/>
        <v>0</v>
      </c>
      <c r="J215" s="208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  <c r="V215" s="347"/>
      <c r="W215" s="347"/>
      <c r="X215" s="347"/>
      <c r="Y215" s="347"/>
      <c r="Z215" s="347"/>
      <c r="AA215" s="347"/>
      <c r="AB215" s="347"/>
      <c r="AC215" s="347"/>
      <c r="AD215" s="347"/>
      <c r="AE215" s="347"/>
      <c r="AF215" s="347"/>
      <c r="AG215" s="347"/>
      <c r="AH215" s="347"/>
      <c r="AK215" s="99">
        <f>Раздел2!D216</f>
        <v>0</v>
      </c>
    </row>
    <row r="216" spans="2:37" ht="15.75" customHeight="1" x14ac:dyDescent="0.25">
      <c r="B216" s="79" t="s">
        <v>491</v>
      </c>
      <c r="C216" s="199" t="s">
        <v>610</v>
      </c>
      <c r="D216" s="189">
        <f t="shared" si="34"/>
        <v>0</v>
      </c>
      <c r="E216" s="189">
        <f t="shared" si="35"/>
        <v>0</v>
      </c>
      <c r="F216" s="189">
        <f t="shared" si="36"/>
        <v>0</v>
      </c>
      <c r="G216" s="189">
        <f t="shared" si="37"/>
        <v>0</v>
      </c>
      <c r="H216" s="189">
        <f t="shared" si="38"/>
        <v>0</v>
      </c>
      <c r="I216" s="189">
        <f t="shared" si="39"/>
        <v>0</v>
      </c>
      <c r="J216" s="208"/>
      <c r="K216" s="347"/>
      <c r="L216" s="347"/>
      <c r="M216" s="347"/>
      <c r="N216" s="347"/>
      <c r="O216" s="347"/>
      <c r="P216" s="347"/>
      <c r="Q216" s="347"/>
      <c r="R216" s="347"/>
      <c r="S216" s="347"/>
      <c r="T216" s="347"/>
      <c r="U216" s="347"/>
      <c r="V216" s="347"/>
      <c r="W216" s="347"/>
      <c r="X216" s="347"/>
      <c r="Y216" s="347"/>
      <c r="Z216" s="347"/>
      <c r="AA216" s="347"/>
      <c r="AB216" s="347"/>
      <c r="AC216" s="347"/>
      <c r="AD216" s="347"/>
      <c r="AE216" s="347"/>
      <c r="AF216" s="347"/>
      <c r="AG216" s="347"/>
      <c r="AH216" s="347"/>
      <c r="AK216" s="99">
        <f>Раздел2!D217</f>
        <v>0</v>
      </c>
    </row>
    <row r="217" spans="2:37" ht="15.75" customHeight="1" x14ac:dyDescent="0.25">
      <c r="B217" s="79" t="s">
        <v>493</v>
      </c>
      <c r="C217" s="199" t="s">
        <v>501</v>
      </c>
      <c r="D217" s="189">
        <f t="shared" si="34"/>
        <v>0</v>
      </c>
      <c r="E217" s="189">
        <f t="shared" si="35"/>
        <v>0</v>
      </c>
      <c r="F217" s="189">
        <f t="shared" si="36"/>
        <v>0</v>
      </c>
      <c r="G217" s="189">
        <f t="shared" si="37"/>
        <v>0</v>
      </c>
      <c r="H217" s="189">
        <f t="shared" si="38"/>
        <v>0</v>
      </c>
      <c r="I217" s="189">
        <f t="shared" si="39"/>
        <v>0</v>
      </c>
      <c r="J217" s="208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Z217" s="347"/>
      <c r="AA217" s="347"/>
      <c r="AB217" s="347"/>
      <c r="AC217" s="347"/>
      <c r="AD217" s="347"/>
      <c r="AE217" s="347"/>
      <c r="AF217" s="347"/>
      <c r="AG217" s="347"/>
      <c r="AH217" s="347"/>
      <c r="AK217" s="99">
        <f>Раздел2!D218</f>
        <v>0</v>
      </c>
    </row>
    <row r="218" spans="2:37" ht="15.75" customHeight="1" x14ac:dyDescent="0.25">
      <c r="B218" s="79" t="s">
        <v>495</v>
      </c>
      <c r="C218" s="199" t="s">
        <v>503</v>
      </c>
      <c r="D218" s="189">
        <f t="shared" si="34"/>
        <v>0</v>
      </c>
      <c r="E218" s="189">
        <f t="shared" si="35"/>
        <v>0</v>
      </c>
      <c r="F218" s="189">
        <f t="shared" si="36"/>
        <v>0</v>
      </c>
      <c r="G218" s="189">
        <f t="shared" si="37"/>
        <v>0</v>
      </c>
      <c r="H218" s="189">
        <f t="shared" si="38"/>
        <v>0</v>
      </c>
      <c r="I218" s="189">
        <f t="shared" si="39"/>
        <v>0</v>
      </c>
      <c r="J218" s="208"/>
      <c r="K218" s="347"/>
      <c r="L218" s="347"/>
      <c r="M218" s="347"/>
      <c r="N218" s="347"/>
      <c r="O218" s="347"/>
      <c r="P218" s="347"/>
      <c r="Q218" s="347"/>
      <c r="R218" s="347"/>
      <c r="S218" s="347"/>
      <c r="T218" s="347"/>
      <c r="U218" s="347"/>
      <c r="V218" s="347"/>
      <c r="W218" s="347"/>
      <c r="X218" s="347"/>
      <c r="Y218" s="347"/>
      <c r="Z218" s="347"/>
      <c r="AA218" s="347"/>
      <c r="AB218" s="347"/>
      <c r="AC218" s="347"/>
      <c r="AD218" s="347"/>
      <c r="AE218" s="347"/>
      <c r="AF218" s="347"/>
      <c r="AG218" s="347"/>
      <c r="AH218" s="347"/>
      <c r="AK218" s="99">
        <f>Раздел2!D219</f>
        <v>0</v>
      </c>
    </row>
    <row r="219" spans="2:37" ht="15.75" customHeight="1" x14ac:dyDescent="0.25">
      <c r="B219" s="130" t="s">
        <v>771</v>
      </c>
      <c r="C219" s="199" t="s">
        <v>505</v>
      </c>
      <c r="D219" s="189">
        <f t="shared" si="34"/>
        <v>0</v>
      </c>
      <c r="E219" s="189">
        <f t="shared" si="35"/>
        <v>0</v>
      </c>
      <c r="F219" s="189">
        <f t="shared" si="36"/>
        <v>0</v>
      </c>
      <c r="G219" s="189">
        <f t="shared" si="37"/>
        <v>0</v>
      </c>
      <c r="H219" s="189">
        <f t="shared" si="38"/>
        <v>0</v>
      </c>
      <c r="I219" s="189">
        <f t="shared" si="39"/>
        <v>0</v>
      </c>
      <c r="J219" s="208"/>
      <c r="K219" s="347"/>
      <c r="L219" s="347"/>
      <c r="M219" s="347"/>
      <c r="N219" s="347"/>
      <c r="O219" s="347"/>
      <c r="P219" s="347"/>
      <c r="Q219" s="347"/>
      <c r="R219" s="347"/>
      <c r="S219" s="347"/>
      <c r="T219" s="347"/>
      <c r="U219" s="347"/>
      <c r="V219" s="347"/>
      <c r="W219" s="347"/>
      <c r="X219" s="347"/>
      <c r="Y219" s="347"/>
      <c r="Z219" s="347"/>
      <c r="AA219" s="347"/>
      <c r="AB219" s="347"/>
      <c r="AC219" s="347"/>
      <c r="AD219" s="347"/>
      <c r="AE219" s="347"/>
      <c r="AF219" s="347"/>
      <c r="AG219" s="347"/>
      <c r="AH219" s="347"/>
      <c r="AK219" s="99">
        <f>Раздел2!D220</f>
        <v>0</v>
      </c>
    </row>
    <row r="220" spans="2:37" ht="15.75" customHeight="1" x14ac:dyDescent="0.25">
      <c r="B220" s="265" t="s">
        <v>499</v>
      </c>
      <c r="C220" s="199" t="s">
        <v>507</v>
      </c>
      <c r="D220" s="189">
        <f t="shared" si="34"/>
        <v>0</v>
      </c>
      <c r="E220" s="189">
        <f t="shared" si="35"/>
        <v>0</v>
      </c>
      <c r="F220" s="189">
        <f t="shared" si="36"/>
        <v>0</v>
      </c>
      <c r="G220" s="189">
        <f t="shared" si="37"/>
        <v>0</v>
      </c>
      <c r="H220" s="189">
        <f t="shared" si="38"/>
        <v>0</v>
      </c>
      <c r="I220" s="189">
        <f t="shared" si="39"/>
        <v>0</v>
      </c>
      <c r="J220" s="208"/>
      <c r="K220" s="347"/>
      <c r="L220" s="347"/>
      <c r="M220" s="347"/>
      <c r="N220" s="347"/>
      <c r="O220" s="347"/>
      <c r="P220" s="347"/>
      <c r="Q220" s="347"/>
      <c r="R220" s="347"/>
      <c r="S220" s="347"/>
      <c r="T220" s="347"/>
      <c r="U220" s="347"/>
      <c r="V220" s="347"/>
      <c r="W220" s="347"/>
      <c r="X220" s="347"/>
      <c r="Y220" s="347"/>
      <c r="Z220" s="347"/>
      <c r="AA220" s="347"/>
      <c r="AB220" s="347"/>
      <c r="AC220" s="347"/>
      <c r="AD220" s="347"/>
      <c r="AE220" s="347"/>
      <c r="AF220" s="347"/>
      <c r="AG220" s="347"/>
      <c r="AH220" s="347"/>
      <c r="AK220" s="99">
        <f>Раздел2!D221</f>
        <v>0</v>
      </c>
    </row>
    <row r="221" spans="2:37" ht="15.75" customHeight="1" x14ac:dyDescent="0.25">
      <c r="B221" s="130" t="s">
        <v>500</v>
      </c>
      <c r="C221" s="199" t="s">
        <v>509</v>
      </c>
      <c r="D221" s="189">
        <f t="shared" si="34"/>
        <v>0</v>
      </c>
      <c r="E221" s="189">
        <f t="shared" si="35"/>
        <v>0</v>
      </c>
      <c r="F221" s="189">
        <f t="shared" si="36"/>
        <v>0</v>
      </c>
      <c r="G221" s="189">
        <f t="shared" si="37"/>
        <v>0</v>
      </c>
      <c r="H221" s="189">
        <f t="shared" si="38"/>
        <v>0</v>
      </c>
      <c r="I221" s="189">
        <f t="shared" si="39"/>
        <v>0</v>
      </c>
      <c r="J221" s="208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  <c r="V221" s="347"/>
      <c r="W221" s="347"/>
      <c r="X221" s="347"/>
      <c r="Y221" s="347"/>
      <c r="Z221" s="347"/>
      <c r="AA221" s="347"/>
      <c r="AB221" s="347"/>
      <c r="AC221" s="347"/>
      <c r="AD221" s="347"/>
      <c r="AE221" s="347"/>
      <c r="AF221" s="347"/>
      <c r="AG221" s="347"/>
      <c r="AH221" s="347"/>
      <c r="AK221" s="99">
        <f>Раздел2!D222</f>
        <v>0</v>
      </c>
    </row>
    <row r="222" spans="2:37" x14ac:dyDescent="0.25">
      <c r="B222" s="130" t="s">
        <v>770</v>
      </c>
      <c r="C222" s="199" t="s">
        <v>511</v>
      </c>
      <c r="D222" s="189">
        <f t="shared" si="34"/>
        <v>0</v>
      </c>
      <c r="E222" s="189">
        <f t="shared" si="35"/>
        <v>0</v>
      </c>
      <c r="F222" s="189">
        <f t="shared" si="36"/>
        <v>0</v>
      </c>
      <c r="G222" s="189">
        <f t="shared" si="37"/>
        <v>0</v>
      </c>
      <c r="H222" s="189">
        <f t="shared" si="38"/>
        <v>0</v>
      </c>
      <c r="I222" s="189">
        <f t="shared" si="39"/>
        <v>0</v>
      </c>
      <c r="J222" s="208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  <c r="V222" s="347"/>
      <c r="W222" s="347"/>
      <c r="X222" s="347"/>
      <c r="Y222" s="347"/>
      <c r="Z222" s="347"/>
      <c r="AA222" s="347"/>
      <c r="AB222" s="347"/>
      <c r="AC222" s="347"/>
      <c r="AD222" s="347"/>
      <c r="AE222" s="347"/>
      <c r="AF222" s="347"/>
      <c r="AG222" s="347"/>
      <c r="AH222" s="347"/>
      <c r="AK222" s="99">
        <f>Раздел2!D223</f>
        <v>0</v>
      </c>
    </row>
    <row r="223" spans="2:37" x14ac:dyDescent="0.25">
      <c r="B223" s="130" t="s">
        <v>502</v>
      </c>
      <c r="C223" s="199" t="s">
        <v>513</v>
      </c>
      <c r="D223" s="189">
        <f t="shared" si="34"/>
        <v>0</v>
      </c>
      <c r="E223" s="189">
        <f t="shared" si="35"/>
        <v>0</v>
      </c>
      <c r="F223" s="189">
        <f t="shared" si="36"/>
        <v>0</v>
      </c>
      <c r="G223" s="189">
        <f t="shared" si="37"/>
        <v>0</v>
      </c>
      <c r="H223" s="189">
        <f t="shared" si="38"/>
        <v>0</v>
      </c>
      <c r="I223" s="189">
        <f t="shared" si="39"/>
        <v>0</v>
      </c>
      <c r="J223" s="208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  <c r="V223" s="347"/>
      <c r="W223" s="347"/>
      <c r="X223" s="347"/>
      <c r="Y223" s="347"/>
      <c r="Z223" s="347"/>
      <c r="AA223" s="347"/>
      <c r="AB223" s="347"/>
      <c r="AC223" s="347"/>
      <c r="AD223" s="347"/>
      <c r="AE223" s="347"/>
      <c r="AF223" s="347"/>
      <c r="AG223" s="347"/>
      <c r="AH223" s="347"/>
      <c r="AK223" s="99">
        <f>Раздел2!D224</f>
        <v>0</v>
      </c>
    </row>
    <row r="224" spans="2:37" ht="15.75" customHeight="1" x14ac:dyDescent="0.25">
      <c r="B224" s="79" t="s">
        <v>504</v>
      </c>
      <c r="C224" s="199" t="s">
        <v>515</v>
      </c>
      <c r="D224" s="189">
        <f t="shared" si="34"/>
        <v>0</v>
      </c>
      <c r="E224" s="189">
        <f t="shared" si="35"/>
        <v>0</v>
      </c>
      <c r="F224" s="189">
        <f t="shared" si="36"/>
        <v>0</v>
      </c>
      <c r="G224" s="189">
        <f t="shared" si="37"/>
        <v>0</v>
      </c>
      <c r="H224" s="189">
        <f t="shared" si="38"/>
        <v>0</v>
      </c>
      <c r="I224" s="189">
        <f t="shared" si="39"/>
        <v>0</v>
      </c>
      <c r="J224" s="208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7"/>
      <c r="AC224" s="347"/>
      <c r="AD224" s="347"/>
      <c r="AE224" s="347"/>
      <c r="AF224" s="347"/>
      <c r="AG224" s="347"/>
      <c r="AH224" s="347"/>
      <c r="AK224" s="99">
        <f>Раздел2!D225</f>
        <v>0</v>
      </c>
    </row>
    <row r="225" spans="2:37" x14ac:dyDescent="0.25">
      <c r="B225" s="79" t="s">
        <v>506</v>
      </c>
      <c r="C225" s="199" t="s">
        <v>518</v>
      </c>
      <c r="D225" s="189">
        <f t="shared" si="34"/>
        <v>0</v>
      </c>
      <c r="E225" s="189">
        <f t="shared" si="35"/>
        <v>0</v>
      </c>
      <c r="F225" s="189">
        <f t="shared" si="36"/>
        <v>0</v>
      </c>
      <c r="G225" s="189">
        <f t="shared" si="37"/>
        <v>0</v>
      </c>
      <c r="H225" s="189">
        <f t="shared" si="38"/>
        <v>0</v>
      </c>
      <c r="I225" s="189">
        <f t="shared" si="39"/>
        <v>0</v>
      </c>
      <c r="J225" s="208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  <c r="U225" s="347"/>
      <c r="V225" s="347"/>
      <c r="W225" s="347"/>
      <c r="X225" s="347"/>
      <c r="Y225" s="347"/>
      <c r="Z225" s="347"/>
      <c r="AA225" s="347"/>
      <c r="AB225" s="347"/>
      <c r="AC225" s="347"/>
      <c r="AD225" s="347"/>
      <c r="AE225" s="347"/>
      <c r="AF225" s="347"/>
      <c r="AG225" s="347"/>
      <c r="AH225" s="347"/>
      <c r="AK225" s="99">
        <f>Раздел2!D226</f>
        <v>0</v>
      </c>
    </row>
    <row r="226" spans="2:37" ht="15.75" customHeight="1" x14ac:dyDescent="0.25">
      <c r="B226" s="79" t="s">
        <v>508</v>
      </c>
      <c r="C226" s="199" t="s">
        <v>520</v>
      </c>
      <c r="D226" s="189">
        <f t="shared" si="34"/>
        <v>0</v>
      </c>
      <c r="E226" s="189">
        <f t="shared" si="35"/>
        <v>0</v>
      </c>
      <c r="F226" s="189">
        <f t="shared" si="36"/>
        <v>0</v>
      </c>
      <c r="G226" s="189">
        <f t="shared" si="37"/>
        <v>0</v>
      </c>
      <c r="H226" s="189">
        <f t="shared" si="38"/>
        <v>0</v>
      </c>
      <c r="I226" s="189">
        <f t="shared" si="39"/>
        <v>0</v>
      </c>
      <c r="J226" s="189">
        <f>SUM(J227:J230)</f>
        <v>0</v>
      </c>
      <c r="K226" s="189">
        <f t="shared" ref="K226:AH226" si="42">SUM(K227:K230)</f>
        <v>0</v>
      </c>
      <c r="L226" s="189">
        <f t="shared" si="42"/>
        <v>0</v>
      </c>
      <c r="M226" s="189">
        <f t="shared" si="42"/>
        <v>0</v>
      </c>
      <c r="N226" s="189">
        <f>SUM(N227:N230)</f>
        <v>0</v>
      </c>
      <c r="O226" s="189">
        <f t="shared" si="42"/>
        <v>0</v>
      </c>
      <c r="P226" s="189">
        <f t="shared" si="42"/>
        <v>0</v>
      </c>
      <c r="Q226" s="189">
        <f t="shared" si="42"/>
        <v>0</v>
      </c>
      <c r="R226" s="189">
        <f t="shared" si="42"/>
        <v>0</v>
      </c>
      <c r="S226" s="189">
        <f t="shared" si="42"/>
        <v>0</v>
      </c>
      <c r="T226" s="189">
        <f t="shared" si="42"/>
        <v>0</v>
      </c>
      <c r="U226" s="189">
        <f t="shared" si="42"/>
        <v>0</v>
      </c>
      <c r="V226" s="189">
        <f t="shared" si="42"/>
        <v>0</v>
      </c>
      <c r="W226" s="189">
        <f t="shared" si="42"/>
        <v>0</v>
      </c>
      <c r="X226" s="189">
        <f t="shared" si="42"/>
        <v>0</v>
      </c>
      <c r="Y226" s="189">
        <f t="shared" si="42"/>
        <v>0</v>
      </c>
      <c r="Z226" s="189">
        <f t="shared" si="42"/>
        <v>0</v>
      </c>
      <c r="AA226" s="189">
        <f t="shared" si="42"/>
        <v>0</v>
      </c>
      <c r="AB226" s="189">
        <f t="shared" si="42"/>
        <v>0</v>
      </c>
      <c r="AC226" s="189">
        <f t="shared" si="42"/>
        <v>0</v>
      </c>
      <c r="AD226" s="189">
        <f t="shared" si="42"/>
        <v>0</v>
      </c>
      <c r="AE226" s="189">
        <f t="shared" si="42"/>
        <v>0</v>
      </c>
      <c r="AF226" s="189">
        <f t="shared" si="42"/>
        <v>0</v>
      </c>
      <c r="AG226" s="189">
        <f t="shared" si="42"/>
        <v>0</v>
      </c>
      <c r="AH226" s="189">
        <f t="shared" si="42"/>
        <v>0</v>
      </c>
      <c r="AK226" s="99">
        <f>Раздел2!D227</f>
        <v>0</v>
      </c>
    </row>
    <row r="227" spans="2:37" ht="21" x14ac:dyDescent="0.25">
      <c r="B227" s="78" t="s">
        <v>510</v>
      </c>
      <c r="C227" s="199" t="s">
        <v>522</v>
      </c>
      <c r="D227" s="189">
        <f t="shared" si="34"/>
        <v>0</v>
      </c>
      <c r="E227" s="189">
        <f t="shared" si="35"/>
        <v>0</v>
      </c>
      <c r="F227" s="189">
        <f t="shared" si="36"/>
        <v>0</v>
      </c>
      <c r="G227" s="189">
        <f t="shared" si="37"/>
        <v>0</v>
      </c>
      <c r="H227" s="189">
        <f t="shared" si="38"/>
        <v>0</v>
      </c>
      <c r="I227" s="189">
        <f t="shared" si="39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K227" s="99">
        <f>Раздел2!D228</f>
        <v>0</v>
      </c>
    </row>
    <row r="228" spans="2:37" ht="15.75" customHeight="1" x14ac:dyDescent="0.25">
      <c r="B228" s="78" t="s">
        <v>512</v>
      </c>
      <c r="C228" s="199" t="s">
        <v>524</v>
      </c>
      <c r="D228" s="189">
        <f t="shared" si="34"/>
        <v>0</v>
      </c>
      <c r="E228" s="189">
        <f t="shared" si="35"/>
        <v>0</v>
      </c>
      <c r="F228" s="189">
        <f t="shared" si="36"/>
        <v>0</v>
      </c>
      <c r="G228" s="189">
        <f t="shared" si="37"/>
        <v>0</v>
      </c>
      <c r="H228" s="189">
        <f t="shared" si="38"/>
        <v>0</v>
      </c>
      <c r="I228" s="189">
        <f t="shared" si="39"/>
        <v>0</v>
      </c>
      <c r="J228" s="208"/>
      <c r="K228" s="347"/>
      <c r="L228" s="347"/>
      <c r="M228" s="347"/>
      <c r="N228" s="347"/>
      <c r="O228" s="347"/>
      <c r="P228" s="347"/>
      <c r="Q228" s="347"/>
      <c r="R228" s="347"/>
      <c r="S228" s="347"/>
      <c r="T228" s="347"/>
      <c r="U228" s="347"/>
      <c r="V228" s="347"/>
      <c r="W228" s="347"/>
      <c r="X228" s="347"/>
      <c r="Y228" s="347"/>
      <c r="Z228" s="347"/>
      <c r="AA228" s="347"/>
      <c r="AB228" s="347"/>
      <c r="AC228" s="347"/>
      <c r="AD228" s="347"/>
      <c r="AE228" s="347"/>
      <c r="AF228" s="347"/>
      <c r="AG228" s="347"/>
      <c r="AH228" s="347"/>
      <c r="AK228" s="99">
        <f>Раздел2!D229</f>
        <v>0</v>
      </c>
    </row>
    <row r="229" spans="2:37" ht="15.75" customHeight="1" x14ac:dyDescent="0.25">
      <c r="B229" s="78" t="s">
        <v>514</v>
      </c>
      <c r="C229" s="199" t="s">
        <v>526</v>
      </c>
      <c r="D229" s="189">
        <f t="shared" si="34"/>
        <v>0</v>
      </c>
      <c r="E229" s="189">
        <f t="shared" si="35"/>
        <v>0</v>
      </c>
      <c r="F229" s="189">
        <f t="shared" si="36"/>
        <v>0</v>
      </c>
      <c r="G229" s="189">
        <f t="shared" si="37"/>
        <v>0</v>
      </c>
      <c r="H229" s="189">
        <f t="shared" si="38"/>
        <v>0</v>
      </c>
      <c r="I229" s="189">
        <f t="shared" si="39"/>
        <v>0</v>
      </c>
      <c r="J229" s="208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  <c r="V229" s="347"/>
      <c r="W229" s="347"/>
      <c r="X229" s="347"/>
      <c r="Y229" s="347"/>
      <c r="Z229" s="347"/>
      <c r="AA229" s="347"/>
      <c r="AB229" s="347"/>
      <c r="AC229" s="347"/>
      <c r="AD229" s="347"/>
      <c r="AE229" s="347"/>
      <c r="AF229" s="347"/>
      <c r="AG229" s="347"/>
      <c r="AH229" s="347"/>
      <c r="AK229" s="99">
        <f>Раздел2!D230</f>
        <v>0</v>
      </c>
    </row>
    <row r="230" spans="2:37" ht="15.75" customHeight="1" x14ac:dyDescent="0.25">
      <c r="B230" s="78" t="s">
        <v>517</v>
      </c>
      <c r="C230" s="199" t="s">
        <v>528</v>
      </c>
      <c r="D230" s="189">
        <f t="shared" si="34"/>
        <v>0</v>
      </c>
      <c r="E230" s="189">
        <f t="shared" si="35"/>
        <v>0</v>
      </c>
      <c r="F230" s="189">
        <f t="shared" si="36"/>
        <v>0</v>
      </c>
      <c r="G230" s="189">
        <f t="shared" si="37"/>
        <v>0</v>
      </c>
      <c r="H230" s="189">
        <f t="shared" si="38"/>
        <v>0</v>
      </c>
      <c r="I230" s="189">
        <f t="shared" si="39"/>
        <v>0</v>
      </c>
      <c r="J230" s="208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7"/>
      <c r="AC230" s="347"/>
      <c r="AD230" s="347"/>
      <c r="AE230" s="347"/>
      <c r="AF230" s="347"/>
      <c r="AG230" s="347"/>
      <c r="AH230" s="347"/>
      <c r="AK230" s="99">
        <f>Раздел2!D231</f>
        <v>0</v>
      </c>
    </row>
    <row r="231" spans="2:37" x14ac:dyDescent="0.25">
      <c r="B231" s="130" t="s">
        <v>519</v>
      </c>
      <c r="C231" s="199" t="s">
        <v>530</v>
      </c>
      <c r="D231" s="189">
        <f t="shared" si="34"/>
        <v>0</v>
      </c>
      <c r="E231" s="189">
        <f t="shared" si="35"/>
        <v>0</v>
      </c>
      <c r="F231" s="189">
        <f t="shared" si="36"/>
        <v>0</v>
      </c>
      <c r="G231" s="189">
        <f t="shared" si="37"/>
        <v>0</v>
      </c>
      <c r="H231" s="189">
        <f t="shared" si="38"/>
        <v>0</v>
      </c>
      <c r="I231" s="189">
        <f t="shared" si="39"/>
        <v>0</v>
      </c>
      <c r="J231" s="208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  <c r="V231" s="347"/>
      <c r="W231" s="347"/>
      <c r="X231" s="347"/>
      <c r="Y231" s="347"/>
      <c r="Z231" s="347"/>
      <c r="AA231" s="347"/>
      <c r="AB231" s="347"/>
      <c r="AC231" s="347"/>
      <c r="AD231" s="347"/>
      <c r="AE231" s="347"/>
      <c r="AF231" s="347"/>
      <c r="AG231" s="347"/>
      <c r="AH231" s="347"/>
      <c r="AK231" s="99">
        <f>Раздел2!D232</f>
        <v>0</v>
      </c>
    </row>
    <row r="232" spans="2:37" ht="18" customHeight="1" x14ac:dyDescent="0.25">
      <c r="B232" s="130" t="s">
        <v>521</v>
      </c>
      <c r="C232" s="199" t="s">
        <v>532</v>
      </c>
      <c r="D232" s="189">
        <f t="shared" si="34"/>
        <v>0</v>
      </c>
      <c r="E232" s="189">
        <f t="shared" si="35"/>
        <v>0</v>
      </c>
      <c r="F232" s="189">
        <f t="shared" si="36"/>
        <v>0</v>
      </c>
      <c r="G232" s="189">
        <f t="shared" si="37"/>
        <v>0</v>
      </c>
      <c r="H232" s="189">
        <f t="shared" si="38"/>
        <v>0</v>
      </c>
      <c r="I232" s="189">
        <f t="shared" si="39"/>
        <v>0</v>
      </c>
      <c r="J232" s="208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  <c r="V232" s="347"/>
      <c r="W232" s="45"/>
      <c r="X232" s="347"/>
      <c r="Y232" s="347"/>
      <c r="Z232" s="347"/>
      <c r="AA232" s="347"/>
      <c r="AB232" s="347"/>
      <c r="AC232" s="347"/>
      <c r="AD232" s="347"/>
      <c r="AE232" s="347"/>
      <c r="AF232" s="347"/>
      <c r="AG232" s="347"/>
      <c r="AH232" s="347"/>
      <c r="AK232" s="99">
        <f>Раздел2!D233</f>
        <v>0</v>
      </c>
    </row>
    <row r="233" spans="2:37" ht="15.75" customHeight="1" x14ac:dyDescent="0.25">
      <c r="B233" s="130" t="s">
        <v>523</v>
      </c>
      <c r="C233" s="199" t="s">
        <v>534</v>
      </c>
      <c r="D233" s="189">
        <f t="shared" si="34"/>
        <v>0</v>
      </c>
      <c r="E233" s="189">
        <f t="shared" si="35"/>
        <v>0</v>
      </c>
      <c r="F233" s="189">
        <f t="shared" si="36"/>
        <v>0</v>
      </c>
      <c r="G233" s="189">
        <f t="shared" si="37"/>
        <v>0</v>
      </c>
      <c r="H233" s="189">
        <f t="shared" si="38"/>
        <v>0</v>
      </c>
      <c r="I233" s="189">
        <f t="shared" si="39"/>
        <v>0</v>
      </c>
      <c r="J233" s="208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45"/>
      <c r="X233" s="347"/>
      <c r="Y233" s="347"/>
      <c r="Z233" s="347"/>
      <c r="AA233" s="347"/>
      <c r="AB233" s="347"/>
      <c r="AC233" s="347"/>
      <c r="AD233" s="347"/>
      <c r="AE233" s="347"/>
      <c r="AF233" s="347"/>
      <c r="AG233" s="347"/>
      <c r="AH233" s="347"/>
      <c r="AK233" s="99">
        <f>Раздел2!D234</f>
        <v>0</v>
      </c>
    </row>
    <row r="234" spans="2:37" ht="15.75" customHeight="1" x14ac:dyDescent="0.25">
      <c r="B234" s="130" t="s">
        <v>525</v>
      </c>
      <c r="C234" s="199" t="s">
        <v>536</v>
      </c>
      <c r="D234" s="189">
        <f t="shared" si="34"/>
        <v>0</v>
      </c>
      <c r="E234" s="189">
        <f t="shared" si="35"/>
        <v>0</v>
      </c>
      <c r="F234" s="189">
        <f t="shared" si="36"/>
        <v>0</v>
      </c>
      <c r="G234" s="189">
        <f t="shared" si="37"/>
        <v>0</v>
      </c>
      <c r="H234" s="189">
        <f t="shared" si="38"/>
        <v>0</v>
      </c>
      <c r="I234" s="189">
        <f t="shared" si="39"/>
        <v>0</v>
      </c>
      <c r="J234" s="208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  <c r="V234" s="347"/>
      <c r="W234" s="45"/>
      <c r="X234" s="347"/>
      <c r="Y234" s="347"/>
      <c r="Z234" s="347"/>
      <c r="AA234" s="347"/>
      <c r="AB234" s="347"/>
      <c r="AC234" s="347"/>
      <c r="AD234" s="347"/>
      <c r="AE234" s="347"/>
      <c r="AF234" s="347"/>
      <c r="AG234" s="347"/>
      <c r="AH234" s="347"/>
      <c r="AK234" s="99">
        <f>Раздел2!D235</f>
        <v>0</v>
      </c>
    </row>
    <row r="235" spans="2:37" ht="15.75" customHeight="1" x14ac:dyDescent="0.25">
      <c r="B235" s="130" t="s">
        <v>527</v>
      </c>
      <c r="C235" s="199" t="s">
        <v>538</v>
      </c>
      <c r="D235" s="189">
        <f t="shared" si="34"/>
        <v>0</v>
      </c>
      <c r="E235" s="189">
        <f t="shared" si="35"/>
        <v>0</v>
      </c>
      <c r="F235" s="189">
        <f t="shared" si="36"/>
        <v>0</v>
      </c>
      <c r="G235" s="189">
        <f t="shared" si="37"/>
        <v>0</v>
      </c>
      <c r="H235" s="189">
        <f t="shared" si="38"/>
        <v>0</v>
      </c>
      <c r="I235" s="189">
        <f t="shared" si="39"/>
        <v>0</v>
      </c>
      <c r="J235" s="189">
        <f>SUM(J236:J241)</f>
        <v>0</v>
      </c>
      <c r="K235" s="189">
        <f t="shared" ref="K235:AH235" si="43">SUM(K236:K241)</f>
        <v>0</v>
      </c>
      <c r="L235" s="189">
        <f t="shared" si="43"/>
        <v>0</v>
      </c>
      <c r="M235" s="189">
        <f t="shared" si="43"/>
        <v>0</v>
      </c>
      <c r="N235" s="189">
        <f t="shared" si="43"/>
        <v>0</v>
      </c>
      <c r="O235" s="189">
        <f t="shared" si="43"/>
        <v>0</v>
      </c>
      <c r="P235" s="189">
        <f t="shared" si="43"/>
        <v>0</v>
      </c>
      <c r="Q235" s="189">
        <f t="shared" si="43"/>
        <v>0</v>
      </c>
      <c r="R235" s="189">
        <f t="shared" si="43"/>
        <v>0</v>
      </c>
      <c r="S235" s="189">
        <f t="shared" si="43"/>
        <v>0</v>
      </c>
      <c r="T235" s="189">
        <f t="shared" si="43"/>
        <v>0</v>
      </c>
      <c r="U235" s="189">
        <f t="shared" si="43"/>
        <v>0</v>
      </c>
      <c r="V235" s="189">
        <f t="shared" si="43"/>
        <v>0</v>
      </c>
      <c r="W235" s="189">
        <f t="shared" si="43"/>
        <v>0</v>
      </c>
      <c r="X235" s="189">
        <f t="shared" si="43"/>
        <v>0</v>
      </c>
      <c r="Y235" s="189">
        <f t="shared" si="43"/>
        <v>0</v>
      </c>
      <c r="Z235" s="189">
        <f t="shared" si="43"/>
        <v>0</v>
      </c>
      <c r="AA235" s="189">
        <f t="shared" si="43"/>
        <v>0</v>
      </c>
      <c r="AB235" s="189">
        <f t="shared" si="43"/>
        <v>0</v>
      </c>
      <c r="AC235" s="189">
        <f t="shared" si="43"/>
        <v>0</v>
      </c>
      <c r="AD235" s="189">
        <f t="shared" si="43"/>
        <v>0</v>
      </c>
      <c r="AE235" s="189">
        <f t="shared" si="43"/>
        <v>0</v>
      </c>
      <c r="AF235" s="189">
        <f t="shared" si="43"/>
        <v>0</v>
      </c>
      <c r="AG235" s="189">
        <f t="shared" si="43"/>
        <v>0</v>
      </c>
      <c r="AH235" s="189">
        <f t="shared" si="43"/>
        <v>0</v>
      </c>
      <c r="AK235" s="99">
        <f>Раздел2!D236</f>
        <v>0</v>
      </c>
    </row>
    <row r="236" spans="2:37" ht="21" x14ac:dyDescent="0.25">
      <c r="B236" s="78" t="s">
        <v>529</v>
      </c>
      <c r="C236" s="199" t="s">
        <v>540</v>
      </c>
      <c r="D236" s="189">
        <f t="shared" si="34"/>
        <v>0</v>
      </c>
      <c r="E236" s="189">
        <f t="shared" si="35"/>
        <v>0</v>
      </c>
      <c r="F236" s="189">
        <f t="shared" si="36"/>
        <v>0</v>
      </c>
      <c r="G236" s="189">
        <f t="shared" si="37"/>
        <v>0</v>
      </c>
      <c r="H236" s="189">
        <f t="shared" si="38"/>
        <v>0</v>
      </c>
      <c r="I236" s="189">
        <f t="shared" si="39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K236" s="99">
        <f>Раздел2!D237</f>
        <v>0</v>
      </c>
    </row>
    <row r="237" spans="2:37" ht="15.75" customHeight="1" x14ac:dyDescent="0.25">
      <c r="B237" s="78" t="s">
        <v>531</v>
      </c>
      <c r="C237" s="199" t="s">
        <v>542</v>
      </c>
      <c r="D237" s="189">
        <f t="shared" si="34"/>
        <v>0</v>
      </c>
      <c r="E237" s="189">
        <f t="shared" si="35"/>
        <v>0</v>
      </c>
      <c r="F237" s="189">
        <f t="shared" si="36"/>
        <v>0</v>
      </c>
      <c r="G237" s="189">
        <f t="shared" si="37"/>
        <v>0</v>
      </c>
      <c r="H237" s="189">
        <f t="shared" si="38"/>
        <v>0</v>
      </c>
      <c r="I237" s="189">
        <f t="shared" si="39"/>
        <v>0</v>
      </c>
      <c r="J237" s="208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  <c r="V237" s="347"/>
      <c r="W237" s="347"/>
      <c r="X237" s="347"/>
      <c r="Y237" s="347"/>
      <c r="Z237" s="347"/>
      <c r="AA237" s="347"/>
      <c r="AB237" s="347"/>
      <c r="AC237" s="347"/>
      <c r="AD237" s="347"/>
      <c r="AE237" s="347"/>
      <c r="AF237" s="347"/>
      <c r="AG237" s="347"/>
      <c r="AH237" s="347"/>
      <c r="AK237" s="99">
        <f>Раздел2!D238</f>
        <v>0</v>
      </c>
    </row>
    <row r="238" spans="2:37" ht="15.75" customHeight="1" x14ac:dyDescent="0.25">
      <c r="B238" s="78" t="s">
        <v>533</v>
      </c>
      <c r="C238" s="199" t="s">
        <v>544</v>
      </c>
      <c r="D238" s="189">
        <f t="shared" si="34"/>
        <v>0</v>
      </c>
      <c r="E238" s="189">
        <f t="shared" si="35"/>
        <v>0</v>
      </c>
      <c r="F238" s="189">
        <f t="shared" si="36"/>
        <v>0</v>
      </c>
      <c r="G238" s="189">
        <f t="shared" si="37"/>
        <v>0</v>
      </c>
      <c r="H238" s="189">
        <f t="shared" si="38"/>
        <v>0</v>
      </c>
      <c r="I238" s="189">
        <f t="shared" si="39"/>
        <v>0</v>
      </c>
      <c r="J238" s="208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  <c r="V238" s="347"/>
      <c r="W238" s="347"/>
      <c r="X238" s="347"/>
      <c r="Y238" s="347"/>
      <c r="Z238" s="347"/>
      <c r="AA238" s="347"/>
      <c r="AB238" s="347"/>
      <c r="AC238" s="347"/>
      <c r="AD238" s="347"/>
      <c r="AE238" s="347"/>
      <c r="AF238" s="347"/>
      <c r="AG238" s="347"/>
      <c r="AH238" s="347"/>
      <c r="AK238" s="99">
        <f>Раздел2!D239</f>
        <v>0</v>
      </c>
    </row>
    <row r="239" spans="2:37" x14ac:dyDescent="0.25">
      <c r="B239" s="78" t="s">
        <v>535</v>
      </c>
      <c r="C239" s="199" t="s">
        <v>546</v>
      </c>
      <c r="D239" s="189">
        <f t="shared" si="34"/>
        <v>0</v>
      </c>
      <c r="E239" s="189">
        <f t="shared" si="35"/>
        <v>0</v>
      </c>
      <c r="F239" s="189">
        <f t="shared" si="36"/>
        <v>0</v>
      </c>
      <c r="G239" s="189">
        <f t="shared" si="37"/>
        <v>0</v>
      </c>
      <c r="H239" s="189">
        <f t="shared" si="38"/>
        <v>0</v>
      </c>
      <c r="I239" s="189">
        <f t="shared" si="39"/>
        <v>0</v>
      </c>
      <c r="J239" s="208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  <c r="V239" s="347"/>
      <c r="W239" s="347"/>
      <c r="X239" s="347"/>
      <c r="Y239" s="347"/>
      <c r="Z239" s="347"/>
      <c r="AA239" s="347"/>
      <c r="AB239" s="347"/>
      <c r="AC239" s="347"/>
      <c r="AD239" s="347"/>
      <c r="AE239" s="347"/>
      <c r="AF239" s="347"/>
      <c r="AG239" s="347"/>
      <c r="AH239" s="347"/>
      <c r="AK239" s="99">
        <f>Раздел2!D240</f>
        <v>0</v>
      </c>
    </row>
    <row r="240" spans="2:37" ht="15.75" customHeight="1" x14ac:dyDescent="0.25">
      <c r="B240" s="78" t="s">
        <v>537</v>
      </c>
      <c r="C240" s="199" t="s">
        <v>548</v>
      </c>
      <c r="D240" s="189">
        <f t="shared" si="34"/>
        <v>0</v>
      </c>
      <c r="E240" s="189">
        <f t="shared" si="35"/>
        <v>0</v>
      </c>
      <c r="F240" s="189">
        <f t="shared" si="36"/>
        <v>0</v>
      </c>
      <c r="G240" s="189">
        <f t="shared" si="37"/>
        <v>0</v>
      </c>
      <c r="H240" s="189">
        <f t="shared" si="38"/>
        <v>0</v>
      </c>
      <c r="I240" s="189">
        <f t="shared" si="39"/>
        <v>0</v>
      </c>
      <c r="J240" s="208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  <c r="V240" s="347"/>
      <c r="W240" s="347"/>
      <c r="X240" s="347"/>
      <c r="Y240" s="347"/>
      <c r="Z240" s="347"/>
      <c r="AA240" s="347"/>
      <c r="AB240" s="347"/>
      <c r="AC240" s="347"/>
      <c r="AD240" s="347"/>
      <c r="AE240" s="347"/>
      <c r="AF240" s="347"/>
      <c r="AG240" s="347"/>
      <c r="AH240" s="347"/>
      <c r="AK240" s="99">
        <f>Раздел2!D241</f>
        <v>0</v>
      </c>
    </row>
    <row r="241" spans="2:37" ht="15.75" customHeight="1" x14ac:dyDescent="0.25">
      <c r="B241" s="78" t="s">
        <v>539</v>
      </c>
      <c r="C241" s="199" t="s">
        <v>550</v>
      </c>
      <c r="D241" s="189">
        <f t="shared" si="34"/>
        <v>0</v>
      </c>
      <c r="E241" s="189">
        <f t="shared" si="35"/>
        <v>0</v>
      </c>
      <c r="F241" s="189">
        <f t="shared" si="36"/>
        <v>0</v>
      </c>
      <c r="G241" s="189">
        <f t="shared" si="37"/>
        <v>0</v>
      </c>
      <c r="H241" s="189">
        <f t="shared" si="38"/>
        <v>0</v>
      </c>
      <c r="I241" s="189">
        <f t="shared" si="39"/>
        <v>0</v>
      </c>
      <c r="J241" s="208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  <c r="V241" s="347"/>
      <c r="W241" s="347"/>
      <c r="X241" s="347"/>
      <c r="Y241" s="347"/>
      <c r="Z241" s="347"/>
      <c r="AA241" s="347"/>
      <c r="AB241" s="347"/>
      <c r="AC241" s="347"/>
      <c r="AD241" s="347"/>
      <c r="AE241" s="347"/>
      <c r="AF241" s="347"/>
      <c r="AG241" s="347"/>
      <c r="AH241" s="347"/>
      <c r="AK241" s="99">
        <f>Раздел2!D242</f>
        <v>0</v>
      </c>
    </row>
    <row r="242" spans="2:37" ht="15.75" customHeight="1" x14ac:dyDescent="0.25">
      <c r="B242" s="79" t="s">
        <v>541</v>
      </c>
      <c r="C242" s="199" t="s">
        <v>552</v>
      </c>
      <c r="D242" s="189">
        <f t="shared" si="34"/>
        <v>0</v>
      </c>
      <c r="E242" s="189">
        <f t="shared" si="35"/>
        <v>0</v>
      </c>
      <c r="F242" s="189">
        <f t="shared" si="36"/>
        <v>0</v>
      </c>
      <c r="G242" s="189">
        <f t="shared" si="37"/>
        <v>0</v>
      </c>
      <c r="H242" s="189">
        <f t="shared" si="38"/>
        <v>0</v>
      </c>
      <c r="I242" s="189">
        <f t="shared" si="39"/>
        <v>0</v>
      </c>
      <c r="J242" s="208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  <c r="V242" s="347"/>
      <c r="W242" s="347"/>
      <c r="X242" s="347"/>
      <c r="Y242" s="347"/>
      <c r="Z242" s="347"/>
      <c r="AA242" s="347"/>
      <c r="AB242" s="347"/>
      <c r="AC242" s="347"/>
      <c r="AD242" s="347"/>
      <c r="AE242" s="347"/>
      <c r="AF242" s="347"/>
      <c r="AG242" s="347"/>
      <c r="AH242" s="347"/>
      <c r="AK242" s="99">
        <f>Раздел2!D243</f>
        <v>0</v>
      </c>
    </row>
    <row r="243" spans="2:37" ht="15.75" customHeight="1" x14ac:dyDescent="0.25">
      <c r="B243" s="79" t="s">
        <v>543</v>
      </c>
      <c r="C243" s="199" t="s">
        <v>554</v>
      </c>
      <c r="D243" s="189">
        <f t="shared" si="34"/>
        <v>0</v>
      </c>
      <c r="E243" s="189">
        <f t="shared" si="35"/>
        <v>0</v>
      </c>
      <c r="F243" s="189">
        <f t="shared" si="36"/>
        <v>0</v>
      </c>
      <c r="G243" s="189">
        <f t="shared" si="37"/>
        <v>0</v>
      </c>
      <c r="H243" s="189">
        <f t="shared" si="38"/>
        <v>0</v>
      </c>
      <c r="I243" s="189">
        <f t="shared" si="39"/>
        <v>0</v>
      </c>
      <c r="J243" s="189">
        <f>SUM(J244:J249)</f>
        <v>0</v>
      </c>
      <c r="K243" s="189">
        <f t="shared" ref="K243:AH243" si="44">SUM(K244:K249)</f>
        <v>0</v>
      </c>
      <c r="L243" s="189">
        <f t="shared" si="44"/>
        <v>0</v>
      </c>
      <c r="M243" s="189">
        <f t="shared" si="44"/>
        <v>0</v>
      </c>
      <c r="N243" s="189">
        <f t="shared" si="44"/>
        <v>0</v>
      </c>
      <c r="O243" s="189">
        <f t="shared" si="44"/>
        <v>0</v>
      </c>
      <c r="P243" s="189">
        <f t="shared" si="44"/>
        <v>0</v>
      </c>
      <c r="Q243" s="189">
        <f t="shared" si="44"/>
        <v>0</v>
      </c>
      <c r="R243" s="189">
        <f t="shared" si="44"/>
        <v>0</v>
      </c>
      <c r="S243" s="189">
        <f t="shared" si="44"/>
        <v>0</v>
      </c>
      <c r="T243" s="189">
        <f t="shared" si="44"/>
        <v>0</v>
      </c>
      <c r="U243" s="189">
        <f t="shared" si="44"/>
        <v>0</v>
      </c>
      <c r="V243" s="189">
        <f t="shared" si="44"/>
        <v>0</v>
      </c>
      <c r="W243" s="189">
        <f t="shared" si="44"/>
        <v>0</v>
      </c>
      <c r="X243" s="189">
        <f t="shared" si="44"/>
        <v>0</v>
      </c>
      <c r="Y243" s="189">
        <f t="shared" si="44"/>
        <v>0</v>
      </c>
      <c r="Z243" s="189">
        <f t="shared" si="44"/>
        <v>0</v>
      </c>
      <c r="AA243" s="189">
        <f t="shared" si="44"/>
        <v>0</v>
      </c>
      <c r="AB243" s="189">
        <f t="shared" si="44"/>
        <v>0</v>
      </c>
      <c r="AC243" s="189">
        <f t="shared" si="44"/>
        <v>0</v>
      </c>
      <c r="AD243" s="189">
        <f t="shared" si="44"/>
        <v>0</v>
      </c>
      <c r="AE243" s="189">
        <f t="shared" si="44"/>
        <v>0</v>
      </c>
      <c r="AF243" s="189">
        <f t="shared" si="44"/>
        <v>0</v>
      </c>
      <c r="AG243" s="189">
        <f t="shared" si="44"/>
        <v>0</v>
      </c>
      <c r="AH243" s="189">
        <f t="shared" si="44"/>
        <v>0</v>
      </c>
      <c r="AK243" s="99">
        <f>Раздел2!D244</f>
        <v>0</v>
      </c>
    </row>
    <row r="244" spans="2:37" ht="21" x14ac:dyDescent="0.25">
      <c r="B244" s="78" t="s">
        <v>545</v>
      </c>
      <c r="C244" s="199" t="s">
        <v>556</v>
      </c>
      <c r="D244" s="189">
        <f t="shared" si="34"/>
        <v>0</v>
      </c>
      <c r="E244" s="189">
        <f t="shared" si="35"/>
        <v>0</v>
      </c>
      <c r="F244" s="189">
        <f t="shared" si="36"/>
        <v>0</v>
      </c>
      <c r="G244" s="189">
        <f t="shared" si="37"/>
        <v>0</v>
      </c>
      <c r="H244" s="189">
        <f t="shared" si="38"/>
        <v>0</v>
      </c>
      <c r="I244" s="189">
        <f t="shared" si="39"/>
        <v>0</v>
      </c>
      <c r="J244" s="209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K244" s="99">
        <f>Раздел2!D245</f>
        <v>0</v>
      </c>
    </row>
    <row r="245" spans="2:37" ht="15.75" customHeight="1" x14ac:dyDescent="0.25">
      <c r="B245" s="78" t="s">
        <v>547</v>
      </c>
      <c r="C245" s="199" t="s">
        <v>558</v>
      </c>
      <c r="D245" s="189">
        <f t="shared" si="34"/>
        <v>0</v>
      </c>
      <c r="E245" s="189">
        <f t="shared" si="35"/>
        <v>0</v>
      </c>
      <c r="F245" s="189">
        <f t="shared" si="36"/>
        <v>0</v>
      </c>
      <c r="G245" s="189">
        <f t="shared" si="37"/>
        <v>0</v>
      </c>
      <c r="H245" s="189">
        <f t="shared" si="38"/>
        <v>0</v>
      </c>
      <c r="I245" s="189">
        <f t="shared" si="39"/>
        <v>0</v>
      </c>
      <c r="J245" s="208"/>
      <c r="K245" s="347"/>
      <c r="L245" s="347"/>
      <c r="M245" s="347"/>
      <c r="N245" s="347"/>
      <c r="O245" s="347"/>
      <c r="P245" s="347"/>
      <c r="Q245" s="347"/>
      <c r="R245" s="347"/>
      <c r="S245" s="347"/>
      <c r="T245" s="347"/>
      <c r="U245" s="347"/>
      <c r="V245" s="347"/>
      <c r="W245" s="45"/>
      <c r="X245" s="347"/>
      <c r="Y245" s="347"/>
      <c r="Z245" s="347"/>
      <c r="AA245" s="347"/>
      <c r="AB245" s="347"/>
      <c r="AC245" s="347"/>
      <c r="AD245" s="347"/>
      <c r="AE245" s="347"/>
      <c r="AF245" s="347"/>
      <c r="AG245" s="347"/>
      <c r="AH245" s="347"/>
      <c r="AK245" s="99">
        <f>Раздел2!D246</f>
        <v>0</v>
      </c>
    </row>
    <row r="246" spans="2:37" ht="15.75" customHeight="1" x14ac:dyDescent="0.25">
      <c r="B246" s="78" t="s">
        <v>549</v>
      </c>
      <c r="C246" s="199" t="s">
        <v>560</v>
      </c>
      <c r="D246" s="189">
        <f t="shared" si="34"/>
        <v>0</v>
      </c>
      <c r="E246" s="189">
        <f t="shared" si="35"/>
        <v>0</v>
      </c>
      <c r="F246" s="189">
        <f t="shared" si="36"/>
        <v>0</v>
      </c>
      <c r="G246" s="189">
        <f t="shared" si="37"/>
        <v>0</v>
      </c>
      <c r="H246" s="189">
        <f t="shared" si="38"/>
        <v>0</v>
      </c>
      <c r="I246" s="189">
        <f t="shared" si="39"/>
        <v>0</v>
      </c>
      <c r="J246" s="208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  <c r="V246" s="347"/>
      <c r="W246" s="45"/>
      <c r="X246" s="347"/>
      <c r="Y246" s="347"/>
      <c r="Z246" s="347"/>
      <c r="AA246" s="347"/>
      <c r="AB246" s="347"/>
      <c r="AC246" s="347"/>
      <c r="AD246" s="347"/>
      <c r="AE246" s="347"/>
      <c r="AF246" s="347"/>
      <c r="AG246" s="347"/>
      <c r="AH246" s="347"/>
      <c r="AK246" s="99">
        <f>Раздел2!D247</f>
        <v>0</v>
      </c>
    </row>
    <row r="247" spans="2:37" x14ac:dyDescent="0.25">
      <c r="B247" s="78" t="s">
        <v>551</v>
      </c>
      <c r="C247" s="199" t="s">
        <v>562</v>
      </c>
      <c r="D247" s="189">
        <f t="shared" si="34"/>
        <v>0</v>
      </c>
      <c r="E247" s="189">
        <f t="shared" si="35"/>
        <v>0</v>
      </c>
      <c r="F247" s="189">
        <f t="shared" si="36"/>
        <v>0</v>
      </c>
      <c r="G247" s="189">
        <f t="shared" si="37"/>
        <v>0</v>
      </c>
      <c r="H247" s="189">
        <f t="shared" si="38"/>
        <v>0</v>
      </c>
      <c r="I247" s="189">
        <f t="shared" si="39"/>
        <v>0</v>
      </c>
      <c r="J247" s="208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  <c r="V247" s="347"/>
      <c r="W247" s="45"/>
      <c r="X247" s="347"/>
      <c r="Y247" s="347"/>
      <c r="Z247" s="347"/>
      <c r="AA247" s="347"/>
      <c r="AB247" s="347"/>
      <c r="AC247" s="347"/>
      <c r="AD247" s="347"/>
      <c r="AE247" s="347"/>
      <c r="AF247" s="347"/>
      <c r="AG247" s="347"/>
      <c r="AH247" s="347"/>
      <c r="AK247" s="99">
        <f>Раздел2!D248</f>
        <v>0</v>
      </c>
    </row>
    <row r="248" spans="2:37" ht="15.75" customHeight="1" x14ac:dyDescent="0.25">
      <c r="B248" s="131" t="s">
        <v>768</v>
      </c>
      <c r="C248" s="199" t="s">
        <v>564</v>
      </c>
      <c r="D248" s="189">
        <f t="shared" si="34"/>
        <v>0</v>
      </c>
      <c r="E248" s="189">
        <f t="shared" si="35"/>
        <v>0</v>
      </c>
      <c r="F248" s="189">
        <f t="shared" si="36"/>
        <v>0</v>
      </c>
      <c r="G248" s="189">
        <f t="shared" si="37"/>
        <v>0</v>
      </c>
      <c r="H248" s="189">
        <f t="shared" si="38"/>
        <v>0</v>
      </c>
      <c r="I248" s="189">
        <f t="shared" si="39"/>
        <v>0</v>
      </c>
      <c r="J248" s="208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  <c r="V248" s="347"/>
      <c r="W248" s="45"/>
      <c r="X248" s="347"/>
      <c r="Y248" s="347"/>
      <c r="Z248" s="347"/>
      <c r="AA248" s="347"/>
      <c r="AB248" s="347"/>
      <c r="AC248" s="347"/>
      <c r="AD248" s="347"/>
      <c r="AE248" s="347"/>
      <c r="AF248" s="347"/>
      <c r="AG248" s="347"/>
      <c r="AH248" s="347"/>
      <c r="AK248" s="99">
        <f>Раздел2!D249</f>
        <v>0</v>
      </c>
    </row>
    <row r="249" spans="2:37" ht="15.75" customHeight="1" x14ac:dyDescent="0.25">
      <c r="B249" s="131" t="s">
        <v>769</v>
      </c>
      <c r="C249" s="199" t="s">
        <v>566</v>
      </c>
      <c r="D249" s="189">
        <f t="shared" si="34"/>
        <v>0</v>
      </c>
      <c r="E249" s="189">
        <f t="shared" si="35"/>
        <v>0</v>
      </c>
      <c r="F249" s="189">
        <f t="shared" si="36"/>
        <v>0</v>
      </c>
      <c r="G249" s="189">
        <f t="shared" si="37"/>
        <v>0</v>
      </c>
      <c r="H249" s="189">
        <f t="shared" si="38"/>
        <v>0</v>
      </c>
      <c r="I249" s="189">
        <f t="shared" si="39"/>
        <v>0</v>
      </c>
      <c r="J249" s="208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  <c r="V249" s="347"/>
      <c r="W249" s="45"/>
      <c r="X249" s="347"/>
      <c r="Y249" s="347"/>
      <c r="Z249" s="347"/>
      <c r="AA249" s="347"/>
      <c r="AB249" s="347"/>
      <c r="AC249" s="347"/>
      <c r="AD249" s="347"/>
      <c r="AE249" s="347"/>
      <c r="AF249" s="347"/>
      <c r="AG249" s="347"/>
      <c r="AH249" s="347"/>
      <c r="AK249" s="99">
        <f>Раздел2!D250</f>
        <v>0</v>
      </c>
    </row>
    <row r="250" spans="2:37" x14ac:dyDescent="0.25">
      <c r="B250" s="130" t="s">
        <v>553</v>
      </c>
      <c r="C250" s="199" t="s">
        <v>568</v>
      </c>
      <c r="D250" s="189">
        <f t="shared" si="34"/>
        <v>0</v>
      </c>
      <c r="E250" s="189">
        <f t="shared" si="35"/>
        <v>0</v>
      </c>
      <c r="F250" s="189">
        <f t="shared" si="36"/>
        <v>0</v>
      </c>
      <c r="G250" s="189">
        <f t="shared" si="37"/>
        <v>0</v>
      </c>
      <c r="H250" s="189">
        <f t="shared" si="38"/>
        <v>0</v>
      </c>
      <c r="I250" s="189">
        <f t="shared" si="39"/>
        <v>0</v>
      </c>
      <c r="J250" s="208"/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  <c r="V250" s="347"/>
      <c r="W250" s="45"/>
      <c r="X250" s="347"/>
      <c r="Y250" s="347"/>
      <c r="Z250" s="347"/>
      <c r="AA250" s="347"/>
      <c r="AB250" s="347"/>
      <c r="AC250" s="347"/>
      <c r="AD250" s="347"/>
      <c r="AE250" s="347"/>
      <c r="AF250" s="347"/>
      <c r="AG250" s="347"/>
      <c r="AH250" s="347"/>
      <c r="AK250" s="99">
        <f>Раздел2!D251</f>
        <v>0</v>
      </c>
    </row>
    <row r="251" spans="2:37" ht="15.75" customHeight="1" x14ac:dyDescent="0.25">
      <c r="B251" s="130" t="s">
        <v>555</v>
      </c>
      <c r="C251" s="199" t="s">
        <v>570</v>
      </c>
      <c r="D251" s="189">
        <f t="shared" si="34"/>
        <v>0</v>
      </c>
      <c r="E251" s="189">
        <f t="shared" si="35"/>
        <v>0</v>
      </c>
      <c r="F251" s="189">
        <f t="shared" si="36"/>
        <v>0</v>
      </c>
      <c r="G251" s="189">
        <f t="shared" si="37"/>
        <v>0</v>
      </c>
      <c r="H251" s="189">
        <f t="shared" si="38"/>
        <v>0</v>
      </c>
      <c r="I251" s="189">
        <f t="shared" si="39"/>
        <v>0</v>
      </c>
      <c r="J251" s="208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  <c r="V251" s="347"/>
      <c r="W251" s="45"/>
      <c r="X251" s="347"/>
      <c r="Y251" s="347"/>
      <c r="Z251" s="347"/>
      <c r="AA251" s="347"/>
      <c r="AB251" s="347"/>
      <c r="AC251" s="347"/>
      <c r="AD251" s="347"/>
      <c r="AE251" s="347"/>
      <c r="AF251" s="347"/>
      <c r="AG251" s="347"/>
      <c r="AH251" s="347"/>
      <c r="AK251" s="99">
        <f>Раздел2!D252</f>
        <v>0</v>
      </c>
    </row>
    <row r="252" spans="2:37" ht="15.75" customHeight="1" x14ac:dyDescent="0.25">
      <c r="B252" s="130" t="s">
        <v>557</v>
      </c>
      <c r="C252" s="199" t="s">
        <v>572</v>
      </c>
      <c r="D252" s="189">
        <f t="shared" si="34"/>
        <v>0</v>
      </c>
      <c r="E252" s="189">
        <f t="shared" si="35"/>
        <v>0</v>
      </c>
      <c r="F252" s="189">
        <f t="shared" si="36"/>
        <v>0</v>
      </c>
      <c r="G252" s="189">
        <f t="shared" si="37"/>
        <v>0</v>
      </c>
      <c r="H252" s="189">
        <f t="shared" si="38"/>
        <v>0</v>
      </c>
      <c r="I252" s="189">
        <f t="shared" si="39"/>
        <v>0</v>
      </c>
      <c r="J252" s="208"/>
      <c r="K252" s="347"/>
      <c r="L252" s="347"/>
      <c r="M252" s="347"/>
      <c r="N252" s="347"/>
      <c r="O252" s="347"/>
      <c r="P252" s="347"/>
      <c r="Q252" s="347"/>
      <c r="R252" s="347"/>
      <c r="S252" s="347"/>
      <c r="T252" s="347"/>
      <c r="U252" s="347"/>
      <c r="V252" s="347"/>
      <c r="W252" s="347"/>
      <c r="X252" s="347"/>
      <c r="Y252" s="347"/>
      <c r="Z252" s="347"/>
      <c r="AA252" s="347"/>
      <c r="AB252" s="347"/>
      <c r="AC252" s="347"/>
      <c r="AD252" s="347"/>
      <c r="AE252" s="347"/>
      <c r="AF252" s="347"/>
      <c r="AG252" s="347"/>
      <c r="AH252" s="347"/>
      <c r="AK252" s="99">
        <f>Раздел2!D253</f>
        <v>0</v>
      </c>
    </row>
    <row r="253" spans="2:37" ht="15.75" customHeight="1" x14ac:dyDescent="0.25">
      <c r="B253" s="130" t="s">
        <v>559</v>
      </c>
      <c r="C253" s="199" t="s">
        <v>574</v>
      </c>
      <c r="D253" s="189">
        <f t="shared" si="34"/>
        <v>0</v>
      </c>
      <c r="E253" s="189">
        <f t="shared" si="35"/>
        <v>0</v>
      </c>
      <c r="F253" s="189">
        <f t="shared" si="36"/>
        <v>0</v>
      </c>
      <c r="G253" s="189">
        <f t="shared" si="37"/>
        <v>0</v>
      </c>
      <c r="H253" s="189">
        <f t="shared" si="38"/>
        <v>0</v>
      </c>
      <c r="I253" s="189">
        <f t="shared" si="39"/>
        <v>0</v>
      </c>
      <c r="J253" s="189">
        <f>SUM(J254:J255)</f>
        <v>0</v>
      </c>
      <c r="K253" s="189">
        <f t="shared" ref="K253:AH253" si="45">SUM(K254:K255)</f>
        <v>0</v>
      </c>
      <c r="L253" s="189">
        <f t="shared" si="45"/>
        <v>0</v>
      </c>
      <c r="M253" s="189">
        <f t="shared" si="45"/>
        <v>0</v>
      </c>
      <c r="N253" s="189">
        <f t="shared" si="45"/>
        <v>0</v>
      </c>
      <c r="O253" s="189">
        <f t="shared" si="45"/>
        <v>0</v>
      </c>
      <c r="P253" s="189">
        <f t="shared" si="45"/>
        <v>0</v>
      </c>
      <c r="Q253" s="189">
        <f t="shared" si="45"/>
        <v>0</v>
      </c>
      <c r="R253" s="189">
        <f t="shared" si="45"/>
        <v>0</v>
      </c>
      <c r="S253" s="189">
        <f t="shared" si="45"/>
        <v>0</v>
      </c>
      <c r="T253" s="189">
        <f t="shared" si="45"/>
        <v>0</v>
      </c>
      <c r="U253" s="189">
        <f t="shared" si="45"/>
        <v>0</v>
      </c>
      <c r="V253" s="189">
        <f t="shared" si="45"/>
        <v>0</v>
      </c>
      <c r="W253" s="189">
        <f t="shared" si="45"/>
        <v>0</v>
      </c>
      <c r="X253" s="189">
        <f t="shared" si="45"/>
        <v>0</v>
      </c>
      <c r="Y253" s="189">
        <f t="shared" si="45"/>
        <v>0</v>
      </c>
      <c r="Z253" s="189">
        <f t="shared" si="45"/>
        <v>0</v>
      </c>
      <c r="AA253" s="189">
        <f t="shared" si="45"/>
        <v>0</v>
      </c>
      <c r="AB253" s="189">
        <f t="shared" si="45"/>
        <v>0</v>
      </c>
      <c r="AC253" s="189">
        <f t="shared" si="45"/>
        <v>0</v>
      </c>
      <c r="AD253" s="189">
        <f t="shared" si="45"/>
        <v>0</v>
      </c>
      <c r="AE253" s="189">
        <f t="shared" si="45"/>
        <v>0</v>
      </c>
      <c r="AF253" s="189">
        <f t="shared" si="45"/>
        <v>0</v>
      </c>
      <c r="AG253" s="189">
        <f t="shared" si="45"/>
        <v>0</v>
      </c>
      <c r="AH253" s="189">
        <f t="shared" si="45"/>
        <v>0</v>
      </c>
      <c r="AK253" s="99">
        <f>Раздел2!D254</f>
        <v>0</v>
      </c>
    </row>
    <row r="254" spans="2:37" ht="21" x14ac:dyDescent="0.25">
      <c r="B254" s="131" t="s">
        <v>561</v>
      </c>
      <c r="C254" s="199" t="s">
        <v>576</v>
      </c>
      <c r="D254" s="189">
        <f t="shared" si="34"/>
        <v>0</v>
      </c>
      <c r="E254" s="189">
        <f t="shared" si="35"/>
        <v>0</v>
      </c>
      <c r="F254" s="189">
        <f t="shared" si="36"/>
        <v>0</v>
      </c>
      <c r="G254" s="189">
        <f t="shared" si="37"/>
        <v>0</v>
      </c>
      <c r="H254" s="189">
        <f t="shared" si="38"/>
        <v>0</v>
      </c>
      <c r="I254" s="189">
        <f t="shared" si="39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K254" s="99">
        <f>Раздел2!D255</f>
        <v>0</v>
      </c>
    </row>
    <row r="255" spans="2:37" ht="15.75" customHeight="1" x14ac:dyDescent="0.25">
      <c r="B255" s="131" t="s">
        <v>563</v>
      </c>
      <c r="C255" s="199" t="s">
        <v>578</v>
      </c>
      <c r="D255" s="189">
        <f t="shared" si="34"/>
        <v>0</v>
      </c>
      <c r="E255" s="189">
        <f t="shared" si="35"/>
        <v>0</v>
      </c>
      <c r="F255" s="189">
        <f t="shared" si="36"/>
        <v>0</v>
      </c>
      <c r="G255" s="189">
        <f t="shared" si="37"/>
        <v>0</v>
      </c>
      <c r="H255" s="189">
        <f t="shared" si="38"/>
        <v>0</v>
      </c>
      <c r="I255" s="189">
        <f t="shared" si="39"/>
        <v>0</v>
      </c>
      <c r="J255" s="208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  <c r="V255" s="347"/>
      <c r="W255" s="45"/>
      <c r="X255" s="347"/>
      <c r="Y255" s="347"/>
      <c r="Z255" s="347"/>
      <c r="AA255" s="347"/>
      <c r="AB255" s="347"/>
      <c r="AC255" s="347"/>
      <c r="AD255" s="347"/>
      <c r="AE255" s="347"/>
      <c r="AF255" s="347"/>
      <c r="AG255" s="347"/>
      <c r="AH255" s="347"/>
      <c r="AK255" s="99">
        <f>Раздел2!D256</f>
        <v>0</v>
      </c>
    </row>
    <row r="256" spans="2:37" ht="15.75" customHeight="1" x14ac:dyDescent="0.25">
      <c r="B256" s="79" t="s">
        <v>565</v>
      </c>
      <c r="C256" s="199" t="s">
        <v>580</v>
      </c>
      <c r="D256" s="189">
        <f t="shared" si="34"/>
        <v>0</v>
      </c>
      <c r="E256" s="189">
        <f t="shared" si="35"/>
        <v>0</v>
      </c>
      <c r="F256" s="189">
        <f>SUM(K256,P256,U256,Z256,AE256)</f>
        <v>0</v>
      </c>
      <c r="G256" s="189">
        <f t="shared" si="37"/>
        <v>0</v>
      </c>
      <c r="H256" s="189">
        <f t="shared" si="38"/>
        <v>0</v>
      </c>
      <c r="I256" s="189">
        <f t="shared" si="39"/>
        <v>0</v>
      </c>
      <c r="J256" s="189">
        <f>SUM(J257:J259)</f>
        <v>0</v>
      </c>
      <c r="K256" s="189">
        <f t="shared" ref="K256:AH256" si="46">SUM(K257:K259)</f>
        <v>0</v>
      </c>
      <c r="L256" s="189">
        <f t="shared" si="46"/>
        <v>0</v>
      </c>
      <c r="M256" s="189">
        <f t="shared" si="46"/>
        <v>0</v>
      </c>
      <c r="N256" s="189">
        <f t="shared" si="46"/>
        <v>0</v>
      </c>
      <c r="O256" s="189">
        <f t="shared" si="46"/>
        <v>0</v>
      </c>
      <c r="P256" s="189">
        <f t="shared" si="46"/>
        <v>0</v>
      </c>
      <c r="Q256" s="189">
        <f t="shared" si="46"/>
        <v>0</v>
      </c>
      <c r="R256" s="189">
        <f t="shared" si="46"/>
        <v>0</v>
      </c>
      <c r="S256" s="189">
        <f t="shared" si="46"/>
        <v>0</v>
      </c>
      <c r="T256" s="189">
        <f t="shared" si="46"/>
        <v>0</v>
      </c>
      <c r="U256" s="189">
        <f t="shared" si="46"/>
        <v>0</v>
      </c>
      <c r="V256" s="189">
        <f t="shared" si="46"/>
        <v>0</v>
      </c>
      <c r="W256" s="189">
        <f t="shared" si="46"/>
        <v>0</v>
      </c>
      <c r="X256" s="189">
        <f t="shared" si="46"/>
        <v>0</v>
      </c>
      <c r="Y256" s="189">
        <f t="shared" si="46"/>
        <v>0</v>
      </c>
      <c r="Z256" s="189">
        <f t="shared" si="46"/>
        <v>0</v>
      </c>
      <c r="AA256" s="189">
        <f t="shared" si="46"/>
        <v>0</v>
      </c>
      <c r="AB256" s="189">
        <f t="shared" si="46"/>
        <v>0</v>
      </c>
      <c r="AC256" s="189">
        <f t="shared" si="46"/>
        <v>0</v>
      </c>
      <c r="AD256" s="189">
        <f t="shared" si="46"/>
        <v>0</v>
      </c>
      <c r="AE256" s="189">
        <f t="shared" si="46"/>
        <v>0</v>
      </c>
      <c r="AF256" s="189">
        <f t="shared" si="46"/>
        <v>0</v>
      </c>
      <c r="AG256" s="189">
        <f t="shared" si="46"/>
        <v>0</v>
      </c>
      <c r="AH256" s="189">
        <f t="shared" si="46"/>
        <v>0</v>
      </c>
      <c r="AK256" s="99">
        <f>Раздел2!D257</f>
        <v>0</v>
      </c>
    </row>
    <row r="257" spans="2:37" ht="21" x14ac:dyDescent="0.25">
      <c r="B257" s="78" t="s">
        <v>567</v>
      </c>
      <c r="C257" s="199" t="s">
        <v>582</v>
      </c>
      <c r="D257" s="189">
        <f t="shared" si="34"/>
        <v>0</v>
      </c>
      <c r="E257" s="189">
        <f t="shared" si="35"/>
        <v>0</v>
      </c>
      <c r="F257" s="189">
        <f t="shared" si="36"/>
        <v>0</v>
      </c>
      <c r="G257" s="189">
        <f t="shared" si="37"/>
        <v>0</v>
      </c>
      <c r="H257" s="189">
        <f t="shared" si="38"/>
        <v>0</v>
      </c>
      <c r="I257" s="189">
        <f t="shared" si="39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K257" s="99">
        <f>Раздел2!D258</f>
        <v>0</v>
      </c>
    </row>
    <row r="258" spans="2:37" ht="15.75" customHeight="1" x14ac:dyDescent="0.25">
      <c r="B258" s="78" t="s">
        <v>569</v>
      </c>
      <c r="C258" s="199" t="s">
        <v>584</v>
      </c>
      <c r="D258" s="189">
        <f t="shared" si="34"/>
        <v>0</v>
      </c>
      <c r="E258" s="189">
        <f t="shared" si="35"/>
        <v>0</v>
      </c>
      <c r="F258" s="189">
        <f t="shared" si="36"/>
        <v>0</v>
      </c>
      <c r="G258" s="189">
        <f t="shared" si="37"/>
        <v>0</v>
      </c>
      <c r="H258" s="189">
        <f t="shared" si="38"/>
        <v>0</v>
      </c>
      <c r="I258" s="189">
        <f t="shared" si="39"/>
        <v>0</v>
      </c>
      <c r="J258" s="208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  <c r="V258" s="347"/>
      <c r="W258" s="45"/>
      <c r="X258" s="347"/>
      <c r="Y258" s="347"/>
      <c r="Z258" s="347"/>
      <c r="AA258" s="347"/>
      <c r="AB258" s="347"/>
      <c r="AC258" s="347"/>
      <c r="AD258" s="347"/>
      <c r="AE258" s="347"/>
      <c r="AF258" s="347"/>
      <c r="AG258" s="347"/>
      <c r="AH258" s="347"/>
      <c r="AK258" s="99">
        <f>Раздел2!D259</f>
        <v>0</v>
      </c>
    </row>
    <row r="259" spans="2:37" ht="15.75" customHeight="1" x14ac:dyDescent="0.25">
      <c r="B259" s="131" t="s">
        <v>571</v>
      </c>
      <c r="C259" s="199" t="s">
        <v>586</v>
      </c>
      <c r="D259" s="189">
        <f t="shared" si="34"/>
        <v>0</v>
      </c>
      <c r="E259" s="189">
        <f t="shared" si="35"/>
        <v>0</v>
      </c>
      <c r="F259" s="189">
        <f t="shared" si="36"/>
        <v>0</v>
      </c>
      <c r="G259" s="189">
        <f t="shared" si="37"/>
        <v>0</v>
      </c>
      <c r="H259" s="189">
        <f t="shared" si="38"/>
        <v>0</v>
      </c>
      <c r="I259" s="189">
        <f t="shared" si="39"/>
        <v>0</v>
      </c>
      <c r="J259" s="208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  <c r="V259" s="347"/>
      <c r="W259" s="45"/>
      <c r="X259" s="347"/>
      <c r="Y259" s="347"/>
      <c r="Z259" s="347"/>
      <c r="AA259" s="347"/>
      <c r="AB259" s="347"/>
      <c r="AC259" s="347"/>
      <c r="AD259" s="347"/>
      <c r="AE259" s="347"/>
      <c r="AF259" s="347"/>
      <c r="AG259" s="347"/>
      <c r="AH259" s="347"/>
      <c r="AK259" s="99">
        <f>Раздел2!D260</f>
        <v>0</v>
      </c>
    </row>
    <row r="260" spans="2:37" ht="15.75" customHeight="1" x14ac:dyDescent="0.25">
      <c r="B260" s="130" t="s">
        <v>573</v>
      </c>
      <c r="C260" s="199" t="s">
        <v>588</v>
      </c>
      <c r="D260" s="189">
        <f t="shared" si="34"/>
        <v>0</v>
      </c>
      <c r="E260" s="189">
        <f t="shared" si="35"/>
        <v>0</v>
      </c>
      <c r="F260" s="189">
        <f t="shared" si="36"/>
        <v>0</v>
      </c>
      <c r="G260" s="189">
        <f t="shared" si="37"/>
        <v>0</v>
      </c>
      <c r="H260" s="189">
        <f t="shared" si="38"/>
        <v>0</v>
      </c>
      <c r="I260" s="189">
        <f t="shared" si="39"/>
        <v>0</v>
      </c>
      <c r="J260" s="208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  <c r="V260" s="347"/>
      <c r="W260" s="45"/>
      <c r="X260" s="347"/>
      <c r="Y260" s="347"/>
      <c r="Z260" s="347"/>
      <c r="AA260" s="347"/>
      <c r="AB260" s="347"/>
      <c r="AC260" s="347"/>
      <c r="AD260" s="347"/>
      <c r="AE260" s="347"/>
      <c r="AF260" s="347"/>
      <c r="AG260" s="347"/>
      <c r="AH260" s="347"/>
      <c r="AK260" s="99">
        <f>Раздел2!D261</f>
        <v>0</v>
      </c>
    </row>
    <row r="261" spans="2:37" ht="15.75" customHeight="1" x14ac:dyDescent="0.25">
      <c r="B261" s="130" t="s">
        <v>575</v>
      </c>
      <c r="C261" s="199" t="s">
        <v>590</v>
      </c>
      <c r="D261" s="189">
        <f t="shared" si="34"/>
        <v>0</v>
      </c>
      <c r="E261" s="189">
        <f t="shared" si="35"/>
        <v>0</v>
      </c>
      <c r="F261" s="189">
        <f t="shared" si="36"/>
        <v>0</v>
      </c>
      <c r="G261" s="189">
        <f t="shared" si="37"/>
        <v>0</v>
      </c>
      <c r="H261" s="189">
        <f t="shared" si="38"/>
        <v>0</v>
      </c>
      <c r="I261" s="189">
        <f t="shared" si="39"/>
        <v>0</v>
      </c>
      <c r="J261" s="208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  <c r="V261" s="347"/>
      <c r="W261" s="45"/>
      <c r="X261" s="347"/>
      <c r="Y261" s="347"/>
      <c r="Z261" s="347"/>
      <c r="AA261" s="347"/>
      <c r="AB261" s="347"/>
      <c r="AC261" s="347"/>
      <c r="AD261" s="347"/>
      <c r="AE261" s="347"/>
      <c r="AF261" s="347"/>
      <c r="AG261" s="347"/>
      <c r="AH261" s="347"/>
      <c r="AK261" s="99">
        <f>Раздел2!D262</f>
        <v>0</v>
      </c>
    </row>
    <row r="262" spans="2:37" ht="15.75" customHeight="1" x14ac:dyDescent="0.25">
      <c r="B262" s="130" t="s">
        <v>577</v>
      </c>
      <c r="C262" s="199" t="s">
        <v>592</v>
      </c>
      <c r="D262" s="189">
        <f t="shared" si="34"/>
        <v>0</v>
      </c>
      <c r="E262" s="189">
        <f t="shared" si="35"/>
        <v>0</v>
      </c>
      <c r="F262" s="189">
        <f t="shared" si="36"/>
        <v>0</v>
      </c>
      <c r="G262" s="189">
        <f t="shared" si="37"/>
        <v>0</v>
      </c>
      <c r="H262" s="189">
        <f t="shared" si="38"/>
        <v>0</v>
      </c>
      <c r="I262" s="189">
        <f t="shared" si="39"/>
        <v>0</v>
      </c>
      <c r="J262" s="208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  <c r="V262" s="347"/>
      <c r="W262" s="45"/>
      <c r="X262" s="347"/>
      <c r="Y262" s="347"/>
      <c r="Z262" s="347"/>
      <c r="AA262" s="347"/>
      <c r="AB262" s="347"/>
      <c r="AC262" s="347"/>
      <c r="AD262" s="347"/>
      <c r="AE262" s="347"/>
      <c r="AF262" s="347"/>
      <c r="AG262" s="347"/>
      <c r="AH262" s="347"/>
      <c r="AK262" s="99">
        <f>Раздел2!D263</f>
        <v>0</v>
      </c>
    </row>
    <row r="263" spans="2:37" x14ac:dyDescent="0.25">
      <c r="B263" s="130" t="s">
        <v>579</v>
      </c>
      <c r="C263" s="199" t="s">
        <v>593</v>
      </c>
      <c r="D263" s="189">
        <f t="shared" si="34"/>
        <v>0</v>
      </c>
      <c r="E263" s="189">
        <f t="shared" si="35"/>
        <v>0</v>
      </c>
      <c r="F263" s="189">
        <f t="shared" si="36"/>
        <v>0</v>
      </c>
      <c r="G263" s="189">
        <f t="shared" si="37"/>
        <v>0</v>
      </c>
      <c r="H263" s="189">
        <f t="shared" si="38"/>
        <v>0</v>
      </c>
      <c r="I263" s="189">
        <f t="shared" si="39"/>
        <v>0</v>
      </c>
      <c r="J263" s="208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  <c r="V263" s="347"/>
      <c r="W263" s="45"/>
      <c r="X263" s="347"/>
      <c r="Y263" s="347"/>
      <c r="Z263" s="347"/>
      <c r="AA263" s="347"/>
      <c r="AB263" s="347"/>
      <c r="AC263" s="347"/>
      <c r="AD263" s="347"/>
      <c r="AE263" s="347"/>
      <c r="AF263" s="347"/>
      <c r="AG263" s="347"/>
      <c r="AH263" s="347"/>
      <c r="AK263" s="99">
        <f>Раздел2!D264</f>
        <v>0</v>
      </c>
    </row>
    <row r="264" spans="2:37" ht="15" customHeight="1" x14ac:dyDescent="0.25">
      <c r="B264" s="130" t="s">
        <v>581</v>
      </c>
      <c r="C264" s="199" t="s">
        <v>594</v>
      </c>
      <c r="D264" s="189">
        <f t="shared" si="34"/>
        <v>0</v>
      </c>
      <c r="E264" s="189">
        <f t="shared" si="35"/>
        <v>0</v>
      </c>
      <c r="F264" s="189">
        <f t="shared" si="36"/>
        <v>0</v>
      </c>
      <c r="G264" s="189">
        <f t="shared" si="37"/>
        <v>0</v>
      </c>
      <c r="H264" s="189">
        <f t="shared" si="38"/>
        <v>0</v>
      </c>
      <c r="I264" s="189">
        <f t="shared" si="39"/>
        <v>0</v>
      </c>
      <c r="J264" s="208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  <c r="V264" s="347"/>
      <c r="W264" s="45"/>
      <c r="X264" s="347"/>
      <c r="Y264" s="347"/>
      <c r="Z264" s="347"/>
      <c r="AA264" s="347"/>
      <c r="AB264" s="347"/>
      <c r="AC264" s="347"/>
      <c r="AD264" s="347"/>
      <c r="AE264" s="347"/>
      <c r="AF264" s="347"/>
      <c r="AG264" s="347"/>
      <c r="AH264" s="347"/>
      <c r="AK264" s="99">
        <f>Раздел2!D265</f>
        <v>0</v>
      </c>
    </row>
    <row r="265" spans="2:37" x14ac:dyDescent="0.25">
      <c r="B265" s="130" t="s">
        <v>583</v>
      </c>
      <c r="C265" s="199" t="s">
        <v>595</v>
      </c>
      <c r="D265" s="189">
        <f t="shared" ref="D265:D269" si="47">SUM(E265:G265)</f>
        <v>0</v>
      </c>
      <c r="E265" s="189">
        <f t="shared" ref="E265:E269" si="48">SUM(J265,O265,T265,Y265,AD265,)</f>
        <v>0</v>
      </c>
      <c r="F265" s="189">
        <f t="shared" ref="F265:F269" si="49">SUM(K265,P265,U265,Z265,AE265)</f>
        <v>0</v>
      </c>
      <c r="G265" s="189">
        <f t="shared" ref="G265:G269" si="50">SUM(L265,Q265,V265,AA265,AF265)</f>
        <v>0</v>
      </c>
      <c r="H265" s="189">
        <f t="shared" ref="H265:H269" si="51">SUM(M265,R265,W265,AB265,AG265)</f>
        <v>0</v>
      </c>
      <c r="I265" s="189">
        <f t="shared" ref="I265:I269" si="52">SUM(N265,S265,X265,AC265,AH265)</f>
        <v>0</v>
      </c>
      <c r="J265" s="208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  <c r="V265" s="347"/>
      <c r="W265" s="45"/>
      <c r="X265" s="347"/>
      <c r="Y265" s="347"/>
      <c r="Z265" s="347"/>
      <c r="AA265" s="347"/>
      <c r="AB265" s="347"/>
      <c r="AC265" s="347"/>
      <c r="AD265" s="347"/>
      <c r="AE265" s="347"/>
      <c r="AF265" s="347"/>
      <c r="AG265" s="347"/>
      <c r="AH265" s="347"/>
      <c r="AK265" s="99">
        <f>Раздел2!D266</f>
        <v>0</v>
      </c>
    </row>
    <row r="266" spans="2:37" ht="15.75" customHeight="1" x14ac:dyDescent="0.25">
      <c r="B266" s="130" t="s">
        <v>585</v>
      </c>
      <c r="C266" s="199" t="s">
        <v>596</v>
      </c>
      <c r="D266" s="189">
        <f t="shared" si="47"/>
        <v>0</v>
      </c>
      <c r="E266" s="189">
        <f t="shared" si="48"/>
        <v>0</v>
      </c>
      <c r="F266" s="189">
        <f t="shared" si="49"/>
        <v>0</v>
      </c>
      <c r="G266" s="189">
        <f t="shared" si="50"/>
        <v>0</v>
      </c>
      <c r="H266" s="189">
        <f t="shared" si="51"/>
        <v>0</v>
      </c>
      <c r="I266" s="189">
        <f t="shared" si="52"/>
        <v>0</v>
      </c>
      <c r="J266" s="208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  <c r="V266" s="347"/>
      <c r="W266" s="45"/>
      <c r="X266" s="347"/>
      <c r="Y266" s="347"/>
      <c r="Z266" s="347"/>
      <c r="AA266" s="347"/>
      <c r="AB266" s="347"/>
      <c r="AC266" s="347"/>
      <c r="AD266" s="347"/>
      <c r="AE266" s="347"/>
      <c r="AF266" s="347"/>
      <c r="AG266" s="347"/>
      <c r="AH266" s="347"/>
      <c r="AK266" s="99">
        <f>Раздел2!D267</f>
        <v>0</v>
      </c>
    </row>
    <row r="267" spans="2:37" x14ac:dyDescent="0.25">
      <c r="B267" s="130" t="s">
        <v>587</v>
      </c>
      <c r="C267" s="199" t="s">
        <v>597</v>
      </c>
      <c r="D267" s="189">
        <f t="shared" si="47"/>
        <v>0</v>
      </c>
      <c r="E267" s="189">
        <f t="shared" si="48"/>
        <v>0</v>
      </c>
      <c r="F267" s="189">
        <f t="shared" si="49"/>
        <v>0</v>
      </c>
      <c r="G267" s="189">
        <f t="shared" si="50"/>
        <v>0</v>
      </c>
      <c r="H267" s="189">
        <f t="shared" si="51"/>
        <v>0</v>
      </c>
      <c r="I267" s="189">
        <f t="shared" si="52"/>
        <v>0</v>
      </c>
      <c r="J267" s="208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  <c r="V267" s="347"/>
      <c r="W267" s="45"/>
      <c r="X267" s="347"/>
      <c r="Y267" s="347"/>
      <c r="Z267" s="347"/>
      <c r="AA267" s="347"/>
      <c r="AB267" s="347"/>
      <c r="AC267" s="347"/>
      <c r="AD267" s="347"/>
      <c r="AE267" s="347"/>
      <c r="AF267" s="347"/>
      <c r="AG267" s="347"/>
      <c r="AH267" s="347"/>
      <c r="AK267" s="99">
        <f>Раздел2!D268</f>
        <v>0</v>
      </c>
    </row>
    <row r="268" spans="2:37" x14ac:dyDescent="0.25">
      <c r="B268" s="130" t="s">
        <v>589</v>
      </c>
      <c r="C268" s="199" t="s">
        <v>598</v>
      </c>
      <c r="D268" s="189">
        <f t="shared" si="47"/>
        <v>0</v>
      </c>
      <c r="E268" s="189">
        <f t="shared" si="48"/>
        <v>0</v>
      </c>
      <c r="F268" s="189">
        <f t="shared" si="49"/>
        <v>0</v>
      </c>
      <c r="G268" s="189">
        <f t="shared" si="50"/>
        <v>0</v>
      </c>
      <c r="H268" s="189">
        <f t="shared" si="51"/>
        <v>0</v>
      </c>
      <c r="I268" s="189">
        <f t="shared" si="52"/>
        <v>0</v>
      </c>
      <c r="J268" s="208"/>
      <c r="K268" s="347"/>
      <c r="L268" s="347"/>
      <c r="M268" s="347"/>
      <c r="N268" s="347"/>
      <c r="O268" s="347"/>
      <c r="P268" s="347"/>
      <c r="Q268" s="347"/>
      <c r="R268" s="347"/>
      <c r="S268" s="347"/>
      <c r="T268" s="347"/>
      <c r="U268" s="347"/>
      <c r="V268" s="347"/>
      <c r="W268" s="45"/>
      <c r="X268" s="347"/>
      <c r="Y268" s="347"/>
      <c r="Z268" s="347"/>
      <c r="AA268" s="347"/>
      <c r="AB268" s="347"/>
      <c r="AC268" s="347"/>
      <c r="AD268" s="347"/>
      <c r="AE268" s="347"/>
      <c r="AF268" s="347"/>
      <c r="AG268" s="347"/>
      <c r="AH268" s="347"/>
      <c r="AK268" s="99">
        <f>Раздел2!D269</f>
        <v>0</v>
      </c>
    </row>
    <row r="269" spans="2:37" ht="15" customHeight="1" x14ac:dyDescent="0.25">
      <c r="B269" s="82" t="s">
        <v>591</v>
      </c>
      <c r="C269" s="199" t="s">
        <v>599</v>
      </c>
      <c r="D269" s="189">
        <f t="shared" si="47"/>
        <v>0</v>
      </c>
      <c r="E269" s="189">
        <f t="shared" si="48"/>
        <v>0</v>
      </c>
      <c r="F269" s="189">
        <f t="shared" si="49"/>
        <v>0</v>
      </c>
      <c r="G269" s="189">
        <f t="shared" si="50"/>
        <v>0</v>
      </c>
      <c r="H269" s="189">
        <f t="shared" si="51"/>
        <v>0</v>
      </c>
      <c r="I269" s="189">
        <f t="shared" si="52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AH269" si="53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3"/>
        <v>0</v>
      </c>
      <c r="M269" s="189">
        <f t="shared" si="53"/>
        <v>0</v>
      </c>
      <c r="N269" s="189">
        <f t="shared" si="53"/>
        <v>0</v>
      </c>
      <c r="O269" s="189">
        <f>SUM(O8:O19,O22:O25,O28:O33,O44:O49,O54:O56,O38:O41,O60:O70,O75:O84,O88:O94,O97:O102,O110:O115,O116:O124,O127:O132,O135,O140:O141,O147:O150,O155:O160,O161:O175,O176:O188,O194:O201,O206:O208,O212:O216,O217:O226,O231:O235,O242:O243,O250:O253,O256,O260:O268)</f>
        <v>0</v>
      </c>
      <c r="P269" s="189">
        <f t="shared" si="53"/>
        <v>0</v>
      </c>
      <c r="Q269" s="189">
        <f t="shared" si="53"/>
        <v>0</v>
      </c>
      <c r="R269" s="189">
        <f t="shared" si="53"/>
        <v>0</v>
      </c>
      <c r="S269" s="189">
        <f t="shared" si="53"/>
        <v>0</v>
      </c>
      <c r="T269" s="189">
        <f t="shared" si="53"/>
        <v>0</v>
      </c>
      <c r="U269" s="189">
        <f t="shared" si="53"/>
        <v>0</v>
      </c>
      <c r="V269" s="189">
        <f t="shared" si="53"/>
        <v>0</v>
      </c>
      <c r="W269" s="189">
        <f>SUM(W8:W19,W22:W25,W28:W33,W44:W49,W54:W56,W38:W41,W60:W70,W75:W84,W88:W94,W97:W102,W110:W115,W116:W124,W127:W132,W135,W140:W141,W147:W150,W155:W160,W161:W175,W176:W188,W194:W201,W206:W208,W212:W216,W217:W226,W231:W235,W242:W243,W250:W253,W256,W260:W268)</f>
        <v>0</v>
      </c>
      <c r="X269" s="189">
        <f t="shared" si="53"/>
        <v>0</v>
      </c>
      <c r="Y269" s="189">
        <f t="shared" si="53"/>
        <v>0</v>
      </c>
      <c r="Z269" s="189">
        <f t="shared" si="53"/>
        <v>0</v>
      </c>
      <c r="AA269" s="189">
        <f t="shared" si="53"/>
        <v>0</v>
      </c>
      <c r="AB269" s="189">
        <f t="shared" si="53"/>
        <v>0</v>
      </c>
      <c r="AC269" s="189">
        <f t="shared" si="53"/>
        <v>0</v>
      </c>
      <c r="AD269" s="189">
        <f t="shared" si="53"/>
        <v>0</v>
      </c>
      <c r="AE269" s="189">
        <f t="shared" si="53"/>
        <v>0</v>
      </c>
      <c r="AF269" s="189">
        <f t="shared" si="53"/>
        <v>0</v>
      </c>
      <c r="AG269" s="189">
        <f t="shared" si="53"/>
        <v>0</v>
      </c>
      <c r="AH269" s="189">
        <f t="shared" si="53"/>
        <v>0</v>
      </c>
    </row>
  </sheetData>
  <sheetProtection sheet="1" objects="1" scenarios="1" selectLockedCells="1"/>
  <mergeCells count="14">
    <mergeCell ref="A1:A125"/>
    <mergeCell ref="B1:AH1"/>
    <mergeCell ref="AI1:AI125"/>
    <mergeCell ref="AC2:AH2"/>
    <mergeCell ref="B3:B6"/>
    <mergeCell ref="C3:C6"/>
    <mergeCell ref="D3:AH3"/>
    <mergeCell ref="AK3:AK6"/>
    <mergeCell ref="D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sqref="J227:AH229 J209:AH225 J202:AH207 J189:AH200 J151:AH187 J142:AH149 J136:AH140 J133:AH134 J125:AH131 J103:AH123 J95:AH101 J85:AH93 J71:AH83 J57:AH69 J50:AH55 J42:AH48 J34:AH40 J26:AH32 J8:AH18 J20:AH24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57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MK269"/>
  <sheetViews>
    <sheetView showGridLines="0" showZeros="0" zoomScaleNormal="100" zoomScalePageLayoutView="71" workbookViewId="0">
      <pane xSplit="3" ySplit="7" topLeftCell="D70" activePane="bottomRight" state="frozen"/>
      <selection pane="topRight" activeCell="D1" sqref="D1"/>
      <selection pane="bottomLeft" activeCell="A255" sqref="A255"/>
      <selection pane="bottomRight" activeCell="O93" sqref="O93"/>
    </sheetView>
  </sheetViews>
  <sheetFormatPr defaultRowHeight="15" x14ac:dyDescent="0.25"/>
  <cols>
    <col min="1" max="1" width="5" style="53" hidden="1" customWidth="1"/>
    <col min="2" max="2" width="30.42578125" style="56" customWidth="1"/>
    <col min="3" max="3" width="4.42578125" style="53" customWidth="1"/>
    <col min="4" max="4" width="7.28515625" style="53" customWidth="1"/>
    <col min="5" max="5" width="6.85546875" style="53" customWidth="1"/>
    <col min="6" max="6" width="7.28515625" style="53" customWidth="1"/>
    <col min="7" max="7" width="7.42578125" style="53" customWidth="1"/>
    <col min="8" max="8" width="7.140625" style="53" customWidth="1"/>
    <col min="9" max="9" width="7.28515625" style="53" customWidth="1"/>
    <col min="10" max="10" width="6" style="53" customWidth="1"/>
    <col min="11" max="11" width="6.28515625" style="53" customWidth="1"/>
    <col min="12" max="12" width="5.7109375" style="53" customWidth="1"/>
    <col min="13" max="13" width="6.140625" style="53" customWidth="1"/>
    <col min="14" max="14" width="6.28515625" style="53" customWidth="1"/>
    <col min="15" max="15" width="5.7109375" style="53" customWidth="1"/>
    <col min="16" max="16" width="6.7109375" style="53" customWidth="1"/>
    <col min="17" max="18" width="6" style="53" customWidth="1"/>
    <col min="19" max="19" width="6.7109375" style="53" customWidth="1"/>
    <col min="20" max="20" width="6.5703125" style="53" customWidth="1"/>
    <col min="21" max="21" width="6.140625" style="53" customWidth="1"/>
    <col min="22" max="22" width="6.42578125" style="53" customWidth="1"/>
    <col min="23" max="23" width="6" style="53" customWidth="1"/>
    <col min="24" max="24" width="6.7109375" style="56" customWidth="1"/>
    <col min="25" max="25" width="6.140625" style="57" customWidth="1"/>
    <col min="26" max="26" width="6" style="53" customWidth="1"/>
    <col min="27" max="27" width="5.7109375" style="53" customWidth="1"/>
    <col min="28" max="28" width="6" style="53" customWidth="1"/>
    <col min="29" max="29" width="6.42578125" style="53" customWidth="1"/>
    <col min="30" max="30" width="6" style="53" customWidth="1"/>
    <col min="31" max="31" width="6.140625" style="53" customWidth="1"/>
    <col min="32" max="32" width="6.42578125" style="53" customWidth="1"/>
    <col min="33" max="33" width="6" style="56" customWidth="1"/>
    <col min="34" max="34" width="7" style="57" customWidth="1"/>
    <col min="35" max="35" width="6.85546875" style="53" customWidth="1"/>
    <col min="36" max="36" width="6.7109375" style="53" customWidth="1"/>
    <col min="37" max="38" width="6.5703125" style="53" customWidth="1"/>
    <col min="39" max="40" width="6.28515625" style="53" customWidth="1"/>
    <col min="41" max="41" width="6.85546875" style="53" customWidth="1"/>
    <col min="42" max="42" width="7.28515625" style="53" customWidth="1"/>
    <col min="43" max="43" width="7.42578125" style="53" customWidth="1"/>
    <col min="44" max="44" width="7" style="53" customWidth="1"/>
    <col min="45" max="45" width="6.85546875" style="53" customWidth="1"/>
    <col min="46" max="46" width="5.85546875" style="53" customWidth="1"/>
    <col min="47" max="47" width="6" style="53" customWidth="1"/>
    <col min="48" max="48" width="6.5703125" style="53" customWidth="1"/>
    <col min="49" max="49" width="6.42578125" style="53" customWidth="1"/>
    <col min="50" max="50" width="6.140625" style="53" customWidth="1"/>
    <col min="51" max="52" width="6" style="53" customWidth="1"/>
    <col min="53" max="53" width="5.85546875" style="53" customWidth="1"/>
    <col min="54" max="54" width="6.140625" style="53" customWidth="1"/>
    <col min="55" max="55" width="5.85546875" style="53" customWidth="1"/>
    <col min="56" max="56" width="6.5703125" style="53" customWidth="1"/>
    <col min="57" max="57" width="7.5703125" style="53" customWidth="1"/>
    <col min="58" max="58" width="6.140625" style="53" customWidth="1"/>
    <col min="59" max="59" width="6.5703125" style="53" customWidth="1"/>
    <col min="60" max="60" width="4.7109375" style="53" hidden="1" customWidth="1"/>
    <col min="61" max="61" width="4.28515625" style="53" hidden="1" customWidth="1"/>
    <col min="62" max="62" width="8.140625" style="53" hidden="1" customWidth="1"/>
    <col min="63" max="1025" width="9.140625" style="53" customWidth="1"/>
  </cols>
  <sheetData>
    <row r="1" spans="1:62" ht="13.5" customHeight="1" x14ac:dyDescent="0.25">
      <c r="A1" s="449"/>
      <c r="B1" s="450" t="s">
        <v>661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BH1" s="449"/>
    </row>
    <row r="2" spans="1:62" ht="11.25" customHeight="1" x14ac:dyDescent="0.25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2"/>
      <c r="W2" s="62"/>
      <c r="X2" s="62"/>
      <c r="Y2" s="451" t="s">
        <v>651</v>
      </c>
      <c r="Z2" s="451"/>
      <c r="AA2" s="451"/>
      <c r="AB2" s="451"/>
      <c r="AC2" s="451"/>
      <c r="AD2" s="451"/>
      <c r="AE2" s="451"/>
      <c r="AF2" s="451"/>
      <c r="AG2" s="451"/>
      <c r="AH2" s="451"/>
      <c r="AZ2" s="451"/>
      <c r="BA2" s="451"/>
      <c r="BB2" s="451"/>
      <c r="BC2" s="451"/>
      <c r="BD2" s="451"/>
      <c r="BE2" s="451"/>
      <c r="BF2" s="451"/>
      <c r="BG2" s="451"/>
      <c r="BH2" s="449"/>
    </row>
    <row r="3" spans="1:62" ht="16.5" customHeight="1" x14ac:dyDescent="0.25">
      <c r="A3" s="449"/>
      <c r="B3" s="447" t="s">
        <v>79</v>
      </c>
      <c r="C3" s="453" t="s">
        <v>80</v>
      </c>
      <c r="D3" s="457" t="s">
        <v>652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47" t="s">
        <v>652</v>
      </c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9"/>
      <c r="BJ3" s="447" t="s">
        <v>628</v>
      </c>
    </row>
    <row r="4" spans="1:62" ht="22.5" customHeight="1" x14ac:dyDescent="0.25">
      <c r="A4" s="449"/>
      <c r="B4" s="447"/>
      <c r="C4" s="453"/>
      <c r="D4" s="447" t="s">
        <v>630</v>
      </c>
      <c r="E4" s="447"/>
      <c r="F4" s="447"/>
      <c r="G4" s="447"/>
      <c r="H4" s="447"/>
      <c r="I4" s="447"/>
      <c r="J4" s="447" t="s">
        <v>662</v>
      </c>
      <c r="K4" s="447"/>
      <c r="L4" s="447"/>
      <c r="M4" s="447"/>
      <c r="N4" s="447"/>
      <c r="O4" s="447" t="s">
        <v>663</v>
      </c>
      <c r="P4" s="447"/>
      <c r="Q4" s="447"/>
      <c r="R4" s="447"/>
      <c r="S4" s="447"/>
      <c r="T4" s="447" t="s">
        <v>664</v>
      </c>
      <c r="U4" s="447"/>
      <c r="V4" s="447"/>
      <c r="W4" s="447"/>
      <c r="X4" s="447"/>
      <c r="Y4" s="447" t="s">
        <v>665</v>
      </c>
      <c r="Z4" s="447"/>
      <c r="AA4" s="447"/>
      <c r="AB4" s="447"/>
      <c r="AC4" s="447"/>
      <c r="AD4" s="447" t="s">
        <v>666</v>
      </c>
      <c r="AE4" s="447"/>
      <c r="AF4" s="447"/>
      <c r="AG4" s="447"/>
      <c r="AH4" s="447"/>
      <c r="AI4" s="447" t="s">
        <v>667</v>
      </c>
      <c r="AJ4" s="447"/>
      <c r="AK4" s="447"/>
      <c r="AL4" s="447"/>
      <c r="AM4" s="447"/>
      <c r="AN4" s="447" t="s">
        <v>668</v>
      </c>
      <c r="AO4" s="447"/>
      <c r="AP4" s="447"/>
      <c r="AQ4" s="447"/>
      <c r="AR4" s="447"/>
      <c r="AS4" s="447" t="s">
        <v>669</v>
      </c>
      <c r="AT4" s="447"/>
      <c r="AU4" s="447"/>
      <c r="AV4" s="447"/>
      <c r="AW4" s="447"/>
      <c r="AX4" s="447" t="s">
        <v>670</v>
      </c>
      <c r="AY4" s="447"/>
      <c r="AZ4" s="447"/>
      <c r="BA4" s="447"/>
      <c r="BB4" s="447"/>
      <c r="BC4" s="447" t="s">
        <v>671</v>
      </c>
      <c r="BD4" s="447"/>
      <c r="BE4" s="447"/>
      <c r="BF4" s="447"/>
      <c r="BG4" s="447"/>
      <c r="BH4" s="449"/>
      <c r="BJ4" s="447"/>
    </row>
    <row r="5" spans="1:62" ht="22.5" customHeight="1" x14ac:dyDescent="0.25">
      <c r="A5" s="449"/>
      <c r="B5" s="447"/>
      <c r="C5" s="453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9"/>
      <c r="BJ5" s="447"/>
    </row>
    <row r="6" spans="1:62" ht="33" customHeight="1" x14ac:dyDescent="0.25">
      <c r="A6" s="449"/>
      <c r="B6" s="447"/>
      <c r="C6" s="453"/>
      <c r="D6" s="68" t="s">
        <v>658</v>
      </c>
      <c r="E6" s="65">
        <v>1</v>
      </c>
      <c r="F6" s="65">
        <v>2</v>
      </c>
      <c r="G6" s="65">
        <v>3</v>
      </c>
      <c r="H6" s="102" t="s">
        <v>659</v>
      </c>
      <c r="I6" s="65" t="s">
        <v>660</v>
      </c>
      <c r="J6" s="63">
        <v>1</v>
      </c>
      <c r="K6" s="63">
        <v>2</v>
      </c>
      <c r="L6" s="63">
        <v>3</v>
      </c>
      <c r="M6" s="103" t="s">
        <v>659</v>
      </c>
      <c r="N6" s="63" t="s">
        <v>660</v>
      </c>
      <c r="O6" s="63">
        <v>1</v>
      </c>
      <c r="P6" s="63">
        <v>2</v>
      </c>
      <c r="Q6" s="63">
        <v>3</v>
      </c>
      <c r="R6" s="103" t="s">
        <v>659</v>
      </c>
      <c r="S6" s="63" t="s">
        <v>660</v>
      </c>
      <c r="T6" s="63">
        <v>1</v>
      </c>
      <c r="U6" s="63">
        <v>2</v>
      </c>
      <c r="V6" s="63">
        <v>3</v>
      </c>
      <c r="W6" s="103" t="s">
        <v>659</v>
      </c>
      <c r="X6" s="63" t="s">
        <v>660</v>
      </c>
      <c r="Y6" s="63">
        <v>1</v>
      </c>
      <c r="Z6" s="63">
        <v>2</v>
      </c>
      <c r="AA6" s="63">
        <v>3</v>
      </c>
      <c r="AB6" s="10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103" t="s">
        <v>659</v>
      </c>
      <c r="AH6" s="63" t="s">
        <v>660</v>
      </c>
      <c r="AI6" s="63">
        <v>1</v>
      </c>
      <c r="AJ6" s="63">
        <v>2</v>
      </c>
      <c r="AK6" s="63">
        <v>3</v>
      </c>
      <c r="AL6" s="103" t="s">
        <v>659</v>
      </c>
      <c r="AM6" s="63" t="s">
        <v>660</v>
      </c>
      <c r="AN6" s="63">
        <v>1</v>
      </c>
      <c r="AO6" s="63">
        <v>2</v>
      </c>
      <c r="AP6" s="63">
        <v>3</v>
      </c>
      <c r="AQ6" s="103" t="s">
        <v>659</v>
      </c>
      <c r="AR6" s="63" t="s">
        <v>660</v>
      </c>
      <c r="AS6" s="63">
        <v>1</v>
      </c>
      <c r="AT6" s="63">
        <v>2</v>
      </c>
      <c r="AU6" s="63">
        <v>3</v>
      </c>
      <c r="AV6" s="103" t="s">
        <v>659</v>
      </c>
      <c r="AW6" s="63" t="s">
        <v>660</v>
      </c>
      <c r="AX6" s="63">
        <v>1</v>
      </c>
      <c r="AY6" s="63">
        <v>2</v>
      </c>
      <c r="AZ6" s="63">
        <v>3</v>
      </c>
      <c r="BA6" s="103" t="s">
        <v>659</v>
      </c>
      <c r="BB6" s="63" t="s">
        <v>660</v>
      </c>
      <c r="BC6" s="63">
        <v>1</v>
      </c>
      <c r="BD6" s="63">
        <v>2</v>
      </c>
      <c r="BE6" s="63">
        <v>3</v>
      </c>
      <c r="BF6" s="103" t="s">
        <v>659</v>
      </c>
      <c r="BG6" s="63" t="s">
        <v>660</v>
      </c>
      <c r="BH6" s="449"/>
      <c r="BJ6" s="447"/>
    </row>
    <row r="7" spans="1:62" x14ac:dyDescent="0.25">
      <c r="A7" s="449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4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4">
        <v>27</v>
      </c>
      <c r="AC7" s="63">
        <v>28</v>
      </c>
      <c r="AD7" s="63">
        <v>29</v>
      </c>
      <c r="AE7" s="63">
        <v>30</v>
      </c>
      <c r="AF7" s="63">
        <v>31</v>
      </c>
      <c r="AG7" s="63">
        <v>32</v>
      </c>
      <c r="AH7" s="63">
        <v>33</v>
      </c>
      <c r="AI7" s="63">
        <v>34</v>
      </c>
      <c r="AJ7" s="63">
        <v>35</v>
      </c>
      <c r="AK7" s="63">
        <v>36</v>
      </c>
      <c r="AL7" s="63">
        <v>37</v>
      </c>
      <c r="AM7" s="63">
        <v>38</v>
      </c>
      <c r="AN7" s="63">
        <v>39</v>
      </c>
      <c r="AO7" s="64">
        <v>40</v>
      </c>
      <c r="AP7" s="63">
        <v>41</v>
      </c>
      <c r="AQ7" s="63">
        <v>42</v>
      </c>
      <c r="AR7" s="63">
        <v>43</v>
      </c>
      <c r="AS7" s="63">
        <v>44</v>
      </c>
      <c r="AT7" s="63">
        <v>45</v>
      </c>
      <c r="AU7" s="63">
        <v>46</v>
      </c>
      <c r="AV7" s="63">
        <v>47</v>
      </c>
      <c r="AW7" s="63">
        <v>48</v>
      </c>
      <c r="AX7" s="63">
        <v>49</v>
      </c>
      <c r="AY7" s="63">
        <v>50</v>
      </c>
      <c r="AZ7" s="63">
        <v>51</v>
      </c>
      <c r="BA7" s="63">
        <v>52</v>
      </c>
      <c r="BB7" s="64">
        <v>53</v>
      </c>
      <c r="BC7" s="63">
        <v>54</v>
      </c>
      <c r="BD7" s="63">
        <v>55</v>
      </c>
      <c r="BE7" s="63">
        <v>56</v>
      </c>
      <c r="BF7" s="63">
        <v>57</v>
      </c>
      <c r="BG7" s="63">
        <v>58</v>
      </c>
      <c r="BH7" s="449"/>
    </row>
    <row r="8" spans="1:62" ht="15.75" customHeight="1" x14ac:dyDescent="0.25">
      <c r="A8" s="449"/>
      <c r="B8" s="130" t="s">
        <v>101</v>
      </c>
      <c r="C8" s="199" t="s">
        <v>47</v>
      </c>
      <c r="D8" s="189">
        <f>SUM(E8:G8)</f>
        <v>0</v>
      </c>
      <c r="E8" s="189">
        <f>SUM(J8,O8,T8,Y8,AD8,AI8,AN8,AS8,AX8,BC8,)</f>
        <v>0</v>
      </c>
      <c r="F8" s="189">
        <f t="shared" ref="F8:H8" si="0">SUM(K8,P8,U8,Z8,AE8,AJ8,AO8,AT8,AY8,BD8,)</f>
        <v>0</v>
      </c>
      <c r="G8" s="189">
        <f t="shared" si="0"/>
        <v>0</v>
      </c>
      <c r="H8" s="189">
        <f t="shared" si="0"/>
        <v>0</v>
      </c>
      <c r="I8" s="189">
        <f>SUM(N8,S8,X8,AC8,AH8,AM8,AR8,AW8,BB8,BG8,)</f>
        <v>0</v>
      </c>
      <c r="J8" s="206"/>
      <c r="K8" s="369"/>
      <c r="L8" s="81"/>
      <c r="M8" s="81"/>
      <c r="N8" s="81"/>
      <c r="O8" s="81"/>
      <c r="P8" s="81"/>
      <c r="Q8" s="81"/>
      <c r="R8" s="369"/>
      <c r="S8" s="81"/>
      <c r="T8" s="81"/>
      <c r="U8" s="369"/>
      <c r="V8" s="369"/>
      <c r="W8" s="45"/>
      <c r="X8" s="81"/>
      <c r="Y8" s="369"/>
      <c r="Z8" s="81"/>
      <c r="AA8" s="81"/>
      <c r="AB8" s="81"/>
      <c r="AC8" s="81"/>
      <c r="AD8" s="81"/>
      <c r="AE8" s="81"/>
      <c r="AF8" s="369"/>
      <c r="AG8" s="81"/>
      <c r="AH8" s="81"/>
      <c r="AI8" s="81"/>
      <c r="AJ8" s="369"/>
      <c r="AK8" s="81"/>
      <c r="AL8" s="81"/>
      <c r="AM8" s="81"/>
      <c r="AN8" s="81"/>
      <c r="AO8" s="81"/>
      <c r="AP8" s="81"/>
      <c r="AQ8" s="369"/>
      <c r="AR8" s="81"/>
      <c r="AS8" s="81"/>
      <c r="AT8" s="369"/>
      <c r="AU8" s="369"/>
      <c r="AV8" s="45"/>
      <c r="AW8" s="81"/>
      <c r="AX8" s="369"/>
      <c r="AY8" s="81"/>
      <c r="AZ8" s="81"/>
      <c r="BA8" s="81"/>
      <c r="BB8" s="81"/>
      <c r="BC8" s="81"/>
      <c r="BD8" s="81"/>
      <c r="BE8" s="369"/>
      <c r="BF8" s="81"/>
      <c r="BG8" s="81"/>
      <c r="BH8" s="449"/>
      <c r="BJ8" s="99">
        <f>Раздел2!D9</f>
        <v>0</v>
      </c>
    </row>
    <row r="9" spans="1:62" ht="15.75" customHeight="1" x14ac:dyDescent="0.25">
      <c r="A9" s="449"/>
      <c r="B9" s="130" t="s">
        <v>102</v>
      </c>
      <c r="C9" s="199" t="s">
        <v>48</v>
      </c>
      <c r="D9" s="189">
        <f t="shared" ref="D9:D72" si="1">SUM(E9:G9)</f>
        <v>0</v>
      </c>
      <c r="E9" s="189">
        <f t="shared" ref="E9:E72" si="2">SUM(J9,O9,T9,Y9,AD9,AI9,AN9,AS9,AX9,BC9,)</f>
        <v>0</v>
      </c>
      <c r="F9" s="189">
        <f t="shared" ref="F9:F72" si="3">SUM(K9,P9,U9,Z9,AE9,AJ9,AO9,AT9,AY9,BD9,)</f>
        <v>0</v>
      </c>
      <c r="G9" s="189">
        <f t="shared" ref="G9:G72" si="4">SUM(L9,Q9,V9,AA9,AF9,AK9,AP9,AU9,AZ9,BE9,)</f>
        <v>0</v>
      </c>
      <c r="H9" s="189">
        <f t="shared" ref="H9:H72" si="5">SUM(M9,R9,W9,AB9,AG9,AL9,AQ9,AV9,BA9,BF9,)</f>
        <v>0</v>
      </c>
      <c r="I9" s="189">
        <f t="shared" ref="I9:I72" si="6">SUM(N9,S9,X9,AC9,AH9,AM9,AR9,AW9,BB9,BG9,)</f>
        <v>0</v>
      </c>
      <c r="J9" s="208"/>
      <c r="K9" s="369"/>
      <c r="L9" s="369"/>
      <c r="M9" s="81"/>
      <c r="N9" s="369"/>
      <c r="O9" s="369"/>
      <c r="P9" s="369"/>
      <c r="Q9" s="369"/>
      <c r="R9" s="369"/>
      <c r="S9" s="369"/>
      <c r="T9" s="369"/>
      <c r="U9" s="369"/>
      <c r="V9" s="369"/>
      <c r="W9" s="45"/>
      <c r="X9" s="369"/>
      <c r="Y9" s="369"/>
      <c r="Z9" s="369"/>
      <c r="AA9" s="81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81"/>
      <c r="AM9" s="369"/>
      <c r="AN9" s="369"/>
      <c r="AO9" s="369"/>
      <c r="AP9" s="369"/>
      <c r="AQ9" s="369"/>
      <c r="AR9" s="369"/>
      <c r="AS9" s="369"/>
      <c r="AT9" s="369"/>
      <c r="AU9" s="369"/>
      <c r="AV9" s="45"/>
      <c r="AW9" s="369"/>
      <c r="AX9" s="369"/>
      <c r="AY9" s="369"/>
      <c r="AZ9" s="81"/>
      <c r="BA9" s="369"/>
      <c r="BB9" s="369"/>
      <c r="BC9" s="369"/>
      <c r="BD9" s="369"/>
      <c r="BE9" s="369"/>
      <c r="BF9" s="369"/>
      <c r="BG9" s="369"/>
      <c r="BH9" s="449"/>
      <c r="BJ9" s="99">
        <f>Раздел2!D10</f>
        <v>0</v>
      </c>
    </row>
    <row r="10" spans="1:62" ht="15.75" customHeight="1" x14ac:dyDescent="0.25">
      <c r="A10" s="449"/>
      <c r="B10" s="130" t="s">
        <v>103</v>
      </c>
      <c r="C10" s="199" t="s">
        <v>49</v>
      </c>
      <c r="D10" s="189">
        <f t="shared" si="1"/>
        <v>0</v>
      </c>
      <c r="E10" s="189">
        <f t="shared" si="2"/>
        <v>0</v>
      </c>
      <c r="F10" s="189">
        <f t="shared" si="3"/>
        <v>0</v>
      </c>
      <c r="G10" s="189">
        <f t="shared" si="4"/>
        <v>0</v>
      </c>
      <c r="H10" s="189">
        <f t="shared" si="5"/>
        <v>0</v>
      </c>
      <c r="I10" s="189">
        <f t="shared" si="6"/>
        <v>0</v>
      </c>
      <c r="J10" s="208"/>
      <c r="K10" s="369"/>
      <c r="L10" s="369"/>
      <c r="M10" s="81"/>
      <c r="N10" s="369"/>
      <c r="O10" s="369"/>
      <c r="P10" s="369"/>
      <c r="Q10" s="369"/>
      <c r="R10" s="369"/>
      <c r="S10" s="369"/>
      <c r="T10" s="369"/>
      <c r="U10" s="369"/>
      <c r="V10" s="369"/>
      <c r="W10" s="45"/>
      <c r="X10" s="369"/>
      <c r="Y10" s="369"/>
      <c r="Z10" s="369"/>
      <c r="AA10" s="81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81"/>
      <c r="AM10" s="369"/>
      <c r="AN10" s="369"/>
      <c r="AO10" s="369"/>
      <c r="AP10" s="369"/>
      <c r="AQ10" s="369"/>
      <c r="AR10" s="369"/>
      <c r="AS10" s="369"/>
      <c r="AT10" s="369"/>
      <c r="AU10" s="369"/>
      <c r="AV10" s="45"/>
      <c r="AW10" s="369"/>
      <c r="AX10" s="369"/>
      <c r="AY10" s="369"/>
      <c r="AZ10" s="81"/>
      <c r="BA10" s="369"/>
      <c r="BB10" s="369"/>
      <c r="BC10" s="369"/>
      <c r="BD10" s="369"/>
      <c r="BE10" s="369"/>
      <c r="BF10" s="369"/>
      <c r="BG10" s="369"/>
      <c r="BH10" s="449"/>
      <c r="BJ10" s="99">
        <f>Раздел2!D11</f>
        <v>0</v>
      </c>
    </row>
    <row r="11" spans="1:62" ht="15.75" customHeight="1" x14ac:dyDescent="0.25">
      <c r="A11" s="449"/>
      <c r="B11" s="130" t="s">
        <v>104</v>
      </c>
      <c r="C11" s="199" t="s">
        <v>50</v>
      </c>
      <c r="D11" s="189">
        <f t="shared" si="1"/>
        <v>0</v>
      </c>
      <c r="E11" s="189">
        <f t="shared" si="2"/>
        <v>0</v>
      </c>
      <c r="F11" s="189">
        <f t="shared" si="3"/>
        <v>0</v>
      </c>
      <c r="G11" s="189">
        <f t="shared" si="4"/>
        <v>0</v>
      </c>
      <c r="H11" s="189">
        <f t="shared" si="5"/>
        <v>0</v>
      </c>
      <c r="I11" s="189">
        <f t="shared" si="6"/>
        <v>0</v>
      </c>
      <c r="J11" s="206"/>
      <c r="K11" s="369"/>
      <c r="L11" s="81"/>
      <c r="M11" s="81"/>
      <c r="N11" s="369"/>
      <c r="O11" s="369"/>
      <c r="P11" s="369"/>
      <c r="Q11" s="369"/>
      <c r="R11" s="369"/>
      <c r="S11" s="369"/>
      <c r="T11" s="369"/>
      <c r="U11" s="369"/>
      <c r="V11" s="369"/>
      <c r="W11" s="45"/>
      <c r="X11" s="81"/>
      <c r="Y11" s="369"/>
      <c r="Z11" s="81"/>
      <c r="AA11" s="81"/>
      <c r="AB11" s="369"/>
      <c r="AC11" s="369"/>
      <c r="AD11" s="369"/>
      <c r="AE11" s="369"/>
      <c r="AF11" s="369"/>
      <c r="AG11" s="369"/>
      <c r="AH11" s="369"/>
      <c r="AI11" s="81"/>
      <c r="AJ11" s="369"/>
      <c r="AK11" s="81"/>
      <c r="AL11" s="81"/>
      <c r="AM11" s="369"/>
      <c r="AN11" s="369"/>
      <c r="AO11" s="369"/>
      <c r="AP11" s="369"/>
      <c r="AQ11" s="369"/>
      <c r="AR11" s="369"/>
      <c r="AS11" s="369"/>
      <c r="AT11" s="369"/>
      <c r="AU11" s="369"/>
      <c r="AV11" s="45"/>
      <c r="AW11" s="81"/>
      <c r="AX11" s="369"/>
      <c r="AY11" s="81"/>
      <c r="AZ11" s="81"/>
      <c r="BA11" s="369"/>
      <c r="BB11" s="369"/>
      <c r="BC11" s="369"/>
      <c r="BD11" s="369"/>
      <c r="BE11" s="369"/>
      <c r="BF11" s="369"/>
      <c r="BG11" s="369"/>
      <c r="BH11" s="449"/>
      <c r="BJ11" s="99">
        <f>Раздел2!D12</f>
        <v>0</v>
      </c>
    </row>
    <row r="12" spans="1:62" ht="15.75" customHeight="1" x14ac:dyDescent="0.25">
      <c r="A12" s="449"/>
      <c r="B12" s="130" t="s">
        <v>105</v>
      </c>
      <c r="C12" s="199" t="s">
        <v>52</v>
      </c>
      <c r="D12" s="189">
        <f t="shared" si="1"/>
        <v>0</v>
      </c>
      <c r="E12" s="189">
        <f t="shared" si="2"/>
        <v>0</v>
      </c>
      <c r="F12" s="189">
        <f t="shared" si="3"/>
        <v>0</v>
      </c>
      <c r="G12" s="189">
        <f t="shared" si="4"/>
        <v>0</v>
      </c>
      <c r="H12" s="189">
        <f t="shared" si="5"/>
        <v>0</v>
      </c>
      <c r="I12" s="189">
        <f t="shared" si="6"/>
        <v>0</v>
      </c>
      <c r="J12" s="206"/>
      <c r="K12" s="369"/>
      <c r="L12" s="81"/>
      <c r="M12" s="81"/>
      <c r="N12" s="369"/>
      <c r="O12" s="369"/>
      <c r="P12" s="369"/>
      <c r="Q12" s="369"/>
      <c r="R12" s="369"/>
      <c r="S12" s="369"/>
      <c r="T12" s="369"/>
      <c r="U12" s="369"/>
      <c r="V12" s="369"/>
      <c r="W12" s="45"/>
      <c r="X12" s="81"/>
      <c r="Y12" s="369"/>
      <c r="Z12" s="81"/>
      <c r="AA12" s="81"/>
      <c r="AB12" s="369"/>
      <c r="AC12" s="369"/>
      <c r="AD12" s="369"/>
      <c r="AE12" s="369"/>
      <c r="AF12" s="369"/>
      <c r="AG12" s="369"/>
      <c r="AH12" s="369"/>
      <c r="AI12" s="81"/>
      <c r="AJ12" s="369"/>
      <c r="AK12" s="81"/>
      <c r="AL12" s="81"/>
      <c r="AM12" s="369"/>
      <c r="AN12" s="369"/>
      <c r="AO12" s="369"/>
      <c r="AP12" s="369"/>
      <c r="AQ12" s="369"/>
      <c r="AR12" s="369"/>
      <c r="AS12" s="369"/>
      <c r="AT12" s="369"/>
      <c r="AU12" s="369"/>
      <c r="AV12" s="45"/>
      <c r="AW12" s="81"/>
      <c r="AX12" s="369"/>
      <c r="AY12" s="81"/>
      <c r="AZ12" s="81"/>
      <c r="BA12" s="369"/>
      <c r="BB12" s="369"/>
      <c r="BC12" s="369"/>
      <c r="BD12" s="369"/>
      <c r="BE12" s="369"/>
      <c r="BF12" s="369"/>
      <c r="BG12" s="369"/>
      <c r="BH12" s="449"/>
      <c r="BJ12" s="99">
        <f>Раздел2!D13</f>
        <v>0</v>
      </c>
    </row>
    <row r="13" spans="1:62" ht="15.75" customHeight="1" x14ac:dyDescent="0.25">
      <c r="A13" s="449"/>
      <c r="B13" s="130" t="s">
        <v>106</v>
      </c>
      <c r="C13" s="199" t="s">
        <v>53</v>
      </c>
      <c r="D13" s="189">
        <f t="shared" si="1"/>
        <v>0</v>
      </c>
      <c r="E13" s="189">
        <f t="shared" si="2"/>
        <v>0</v>
      </c>
      <c r="F13" s="189">
        <f t="shared" si="3"/>
        <v>0</v>
      </c>
      <c r="G13" s="189">
        <f t="shared" si="4"/>
        <v>0</v>
      </c>
      <c r="H13" s="189">
        <f t="shared" si="5"/>
        <v>0</v>
      </c>
      <c r="I13" s="189">
        <f t="shared" si="6"/>
        <v>0</v>
      </c>
      <c r="J13" s="206"/>
      <c r="K13" s="369"/>
      <c r="L13" s="81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45"/>
      <c r="X13" s="81"/>
      <c r="Y13" s="369"/>
      <c r="Z13" s="81"/>
      <c r="AA13" s="369"/>
      <c r="AB13" s="369"/>
      <c r="AC13" s="369"/>
      <c r="AD13" s="369"/>
      <c r="AE13" s="369"/>
      <c r="AF13" s="369"/>
      <c r="AG13" s="369"/>
      <c r="AH13" s="369"/>
      <c r="AI13" s="81"/>
      <c r="AJ13" s="369"/>
      <c r="AK13" s="81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45"/>
      <c r="AW13" s="81"/>
      <c r="AX13" s="369"/>
      <c r="AY13" s="81"/>
      <c r="AZ13" s="369"/>
      <c r="BA13" s="369"/>
      <c r="BB13" s="369"/>
      <c r="BC13" s="369"/>
      <c r="BD13" s="369"/>
      <c r="BE13" s="369"/>
      <c r="BF13" s="369"/>
      <c r="BG13" s="369"/>
      <c r="BH13" s="449"/>
      <c r="BJ13" s="99">
        <f>Раздел2!D14</f>
        <v>0</v>
      </c>
    </row>
    <row r="14" spans="1:62" ht="15.75" customHeight="1" x14ac:dyDescent="0.25">
      <c r="A14" s="449"/>
      <c r="B14" s="130" t="s">
        <v>107</v>
      </c>
      <c r="C14" s="199" t="s">
        <v>54</v>
      </c>
      <c r="D14" s="189">
        <f t="shared" si="1"/>
        <v>0</v>
      </c>
      <c r="E14" s="189">
        <f t="shared" si="2"/>
        <v>0</v>
      </c>
      <c r="F14" s="189">
        <f t="shared" si="3"/>
        <v>0</v>
      </c>
      <c r="G14" s="189">
        <f t="shared" si="4"/>
        <v>0</v>
      </c>
      <c r="H14" s="189">
        <f t="shared" si="5"/>
        <v>0</v>
      </c>
      <c r="I14" s="189">
        <f t="shared" si="6"/>
        <v>0</v>
      </c>
      <c r="J14" s="208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45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45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449"/>
      <c r="BJ14" s="99">
        <f>Раздел2!D15</f>
        <v>0</v>
      </c>
    </row>
    <row r="15" spans="1:62" ht="15.75" customHeight="1" x14ac:dyDescent="0.25">
      <c r="A15" s="449"/>
      <c r="B15" s="130" t="s">
        <v>108</v>
      </c>
      <c r="C15" s="199" t="s">
        <v>56</v>
      </c>
      <c r="D15" s="189">
        <f t="shared" si="1"/>
        <v>0</v>
      </c>
      <c r="E15" s="189">
        <f t="shared" si="2"/>
        <v>0</v>
      </c>
      <c r="F15" s="189">
        <f t="shared" si="3"/>
        <v>0</v>
      </c>
      <c r="G15" s="189">
        <f t="shared" si="4"/>
        <v>0</v>
      </c>
      <c r="H15" s="189">
        <f t="shared" si="5"/>
        <v>0</v>
      </c>
      <c r="I15" s="189">
        <f t="shared" si="6"/>
        <v>0</v>
      </c>
      <c r="J15" s="208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45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45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449"/>
      <c r="BJ15" s="99">
        <f>Раздел2!D16</f>
        <v>0</v>
      </c>
    </row>
    <row r="16" spans="1:62" ht="15.75" customHeight="1" x14ac:dyDescent="0.25">
      <c r="A16" s="449"/>
      <c r="B16" s="130" t="s">
        <v>109</v>
      </c>
      <c r="C16" s="199" t="s">
        <v>57</v>
      </c>
      <c r="D16" s="189">
        <f t="shared" si="1"/>
        <v>0</v>
      </c>
      <c r="E16" s="189">
        <f t="shared" si="2"/>
        <v>0</v>
      </c>
      <c r="F16" s="189">
        <f t="shared" si="3"/>
        <v>0</v>
      </c>
      <c r="G16" s="189">
        <f t="shared" si="4"/>
        <v>0</v>
      </c>
      <c r="H16" s="189">
        <f t="shared" si="5"/>
        <v>0</v>
      </c>
      <c r="I16" s="189">
        <f t="shared" si="6"/>
        <v>0</v>
      </c>
      <c r="J16" s="208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45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45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449"/>
      <c r="BJ16" s="99">
        <f>Раздел2!D17</f>
        <v>0</v>
      </c>
    </row>
    <row r="17" spans="1:62" ht="15.75" customHeight="1" x14ac:dyDescent="0.25">
      <c r="A17" s="449"/>
      <c r="B17" s="130" t="s">
        <v>110</v>
      </c>
      <c r="C17" s="199" t="s">
        <v>58</v>
      </c>
      <c r="D17" s="189">
        <f t="shared" si="1"/>
        <v>0</v>
      </c>
      <c r="E17" s="189">
        <f t="shared" si="2"/>
        <v>0</v>
      </c>
      <c r="F17" s="189">
        <f t="shared" si="3"/>
        <v>0</v>
      </c>
      <c r="G17" s="189">
        <f t="shared" si="4"/>
        <v>0</v>
      </c>
      <c r="H17" s="189">
        <f t="shared" si="5"/>
        <v>0</v>
      </c>
      <c r="I17" s="189">
        <f t="shared" si="6"/>
        <v>0</v>
      </c>
      <c r="J17" s="206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45"/>
      <c r="X17" s="81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81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45"/>
      <c r="AW17" s="81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449"/>
      <c r="BJ17" s="99">
        <f>Раздел2!D18</f>
        <v>0</v>
      </c>
    </row>
    <row r="18" spans="1:62" ht="15.75" customHeight="1" x14ac:dyDescent="0.25">
      <c r="A18" s="449"/>
      <c r="B18" s="130" t="s">
        <v>111</v>
      </c>
      <c r="C18" s="199" t="s">
        <v>59</v>
      </c>
      <c r="D18" s="189">
        <f t="shared" si="1"/>
        <v>0</v>
      </c>
      <c r="E18" s="189">
        <f t="shared" si="2"/>
        <v>0</v>
      </c>
      <c r="F18" s="189">
        <f t="shared" si="3"/>
        <v>0</v>
      </c>
      <c r="G18" s="189">
        <f t="shared" si="4"/>
        <v>0</v>
      </c>
      <c r="H18" s="189">
        <f t="shared" si="5"/>
        <v>0</v>
      </c>
      <c r="I18" s="189">
        <f t="shared" si="6"/>
        <v>0</v>
      </c>
      <c r="J18" s="208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45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45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449"/>
      <c r="BJ18" s="99">
        <f>Раздел2!D19</f>
        <v>0</v>
      </c>
    </row>
    <row r="19" spans="1:62" ht="15.75" customHeight="1" x14ac:dyDescent="0.25">
      <c r="A19" s="449"/>
      <c r="B19" s="130" t="s">
        <v>112</v>
      </c>
      <c r="C19" s="199" t="s">
        <v>60</v>
      </c>
      <c r="D19" s="189">
        <f t="shared" si="1"/>
        <v>0</v>
      </c>
      <c r="E19" s="189">
        <f t="shared" si="2"/>
        <v>0</v>
      </c>
      <c r="F19" s="189">
        <f t="shared" si="3"/>
        <v>0</v>
      </c>
      <c r="G19" s="189">
        <f t="shared" si="4"/>
        <v>0</v>
      </c>
      <c r="H19" s="189">
        <f t="shared" si="5"/>
        <v>0</v>
      </c>
      <c r="I19" s="189">
        <f t="shared" si="6"/>
        <v>0</v>
      </c>
      <c r="J19" s="189">
        <f>SUM(J20:J21)</f>
        <v>0</v>
      </c>
      <c r="K19" s="189">
        <f t="shared" ref="K19:BG19" si="7">SUM(K20:K21)</f>
        <v>0</v>
      </c>
      <c r="L19" s="189">
        <f t="shared" si="7"/>
        <v>0</v>
      </c>
      <c r="M19" s="189">
        <f t="shared" si="7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189">
        <f t="shared" si="7"/>
        <v>0</v>
      </c>
      <c r="AA19" s="189">
        <f t="shared" si="7"/>
        <v>0</v>
      </c>
      <c r="AB19" s="189">
        <f t="shared" si="7"/>
        <v>0</v>
      </c>
      <c r="AC19" s="189">
        <f t="shared" si="7"/>
        <v>0</v>
      </c>
      <c r="AD19" s="189">
        <f t="shared" si="7"/>
        <v>0</v>
      </c>
      <c r="AE19" s="189">
        <f t="shared" si="7"/>
        <v>0</v>
      </c>
      <c r="AF19" s="189">
        <f t="shared" si="7"/>
        <v>0</v>
      </c>
      <c r="AG19" s="189">
        <f t="shared" si="7"/>
        <v>0</v>
      </c>
      <c r="AH19" s="189">
        <f t="shared" si="7"/>
        <v>0</v>
      </c>
      <c r="AI19" s="189">
        <f t="shared" si="7"/>
        <v>0</v>
      </c>
      <c r="AJ19" s="189">
        <f t="shared" si="7"/>
        <v>0</v>
      </c>
      <c r="AK19" s="189">
        <f t="shared" si="7"/>
        <v>0</v>
      </c>
      <c r="AL19" s="189">
        <f t="shared" si="7"/>
        <v>0</v>
      </c>
      <c r="AM19" s="189">
        <f t="shared" si="7"/>
        <v>0</v>
      </c>
      <c r="AN19" s="189">
        <f t="shared" si="7"/>
        <v>0</v>
      </c>
      <c r="AO19" s="189">
        <f t="shared" si="7"/>
        <v>0</v>
      </c>
      <c r="AP19" s="189">
        <f t="shared" si="7"/>
        <v>0</v>
      </c>
      <c r="AQ19" s="189">
        <f t="shared" si="7"/>
        <v>0</v>
      </c>
      <c r="AR19" s="189">
        <f t="shared" si="7"/>
        <v>0</v>
      </c>
      <c r="AS19" s="189">
        <f t="shared" si="7"/>
        <v>0</v>
      </c>
      <c r="AT19" s="189">
        <f t="shared" si="7"/>
        <v>0</v>
      </c>
      <c r="AU19" s="189">
        <f t="shared" si="7"/>
        <v>0</v>
      </c>
      <c r="AV19" s="189">
        <f t="shared" si="7"/>
        <v>0</v>
      </c>
      <c r="AW19" s="189">
        <f t="shared" si="7"/>
        <v>0</v>
      </c>
      <c r="AX19" s="189">
        <f t="shared" si="7"/>
        <v>0</v>
      </c>
      <c r="AY19" s="189">
        <f t="shared" si="7"/>
        <v>0</v>
      </c>
      <c r="AZ19" s="189">
        <f t="shared" si="7"/>
        <v>0</v>
      </c>
      <c r="BA19" s="189">
        <f t="shared" si="7"/>
        <v>0</v>
      </c>
      <c r="BB19" s="189">
        <f t="shared" si="7"/>
        <v>0</v>
      </c>
      <c r="BC19" s="189">
        <f t="shared" si="7"/>
        <v>0</v>
      </c>
      <c r="BD19" s="189">
        <f t="shared" si="7"/>
        <v>0</v>
      </c>
      <c r="BE19" s="189">
        <f t="shared" si="7"/>
        <v>0</v>
      </c>
      <c r="BF19" s="189">
        <f t="shared" si="7"/>
        <v>0</v>
      </c>
      <c r="BG19" s="189">
        <f t="shared" si="7"/>
        <v>0</v>
      </c>
      <c r="BH19" s="449"/>
      <c r="BJ19" s="99">
        <f>Раздел2!D20</f>
        <v>0</v>
      </c>
    </row>
    <row r="20" spans="1:62" ht="21" customHeight="1" x14ac:dyDescent="0.25">
      <c r="A20" s="449"/>
      <c r="B20" s="131" t="s">
        <v>113</v>
      </c>
      <c r="C20" s="199" t="s">
        <v>61</v>
      </c>
      <c r="D20" s="189">
        <f t="shared" si="1"/>
        <v>0</v>
      </c>
      <c r="E20" s="189">
        <f t="shared" si="2"/>
        <v>0</v>
      </c>
      <c r="F20" s="189">
        <f t="shared" si="3"/>
        <v>0</v>
      </c>
      <c r="G20" s="189">
        <f t="shared" si="4"/>
        <v>0</v>
      </c>
      <c r="H20" s="189">
        <f t="shared" si="5"/>
        <v>0</v>
      </c>
      <c r="I20" s="189">
        <f t="shared" si="6"/>
        <v>0</v>
      </c>
      <c r="J20" s="211"/>
      <c r="K20" s="366"/>
      <c r="L20" s="366"/>
      <c r="M20" s="366"/>
      <c r="N20" s="193"/>
      <c r="O20" s="366"/>
      <c r="P20" s="193"/>
      <c r="Q20" s="193"/>
      <c r="R20" s="193"/>
      <c r="S20" s="193"/>
      <c r="T20" s="193"/>
      <c r="U20" s="198"/>
      <c r="V20" s="193"/>
      <c r="W20" s="197"/>
      <c r="X20" s="366"/>
      <c r="Y20" s="366"/>
      <c r="Z20" s="366"/>
      <c r="AA20" s="366"/>
      <c r="AB20" s="193"/>
      <c r="AC20" s="366"/>
      <c r="AD20" s="193"/>
      <c r="AE20" s="193"/>
      <c r="AF20" s="193"/>
      <c r="AG20" s="193"/>
      <c r="AH20" s="193"/>
      <c r="AI20" s="366"/>
      <c r="AJ20" s="366"/>
      <c r="AK20" s="366"/>
      <c r="AL20" s="366"/>
      <c r="AM20" s="193"/>
      <c r="AN20" s="366"/>
      <c r="AO20" s="193"/>
      <c r="AP20" s="193"/>
      <c r="AQ20" s="193"/>
      <c r="AR20" s="193"/>
      <c r="AS20" s="193"/>
      <c r="AT20" s="198"/>
      <c r="AU20" s="193"/>
      <c r="AV20" s="197"/>
      <c r="AW20" s="366"/>
      <c r="AX20" s="366"/>
      <c r="AY20" s="366"/>
      <c r="AZ20" s="366"/>
      <c r="BA20" s="193"/>
      <c r="BB20" s="366"/>
      <c r="BC20" s="193"/>
      <c r="BD20" s="193"/>
      <c r="BE20" s="193"/>
      <c r="BF20" s="193"/>
      <c r="BG20" s="193"/>
      <c r="BH20" s="449"/>
      <c r="BJ20" s="99">
        <f>Раздел2!D21</f>
        <v>0</v>
      </c>
    </row>
    <row r="21" spans="1:62" ht="15.75" customHeight="1" x14ac:dyDescent="0.25">
      <c r="A21" s="449"/>
      <c r="B21" s="131" t="s">
        <v>114</v>
      </c>
      <c r="C21" s="199" t="s">
        <v>62</v>
      </c>
      <c r="D21" s="189">
        <f t="shared" si="1"/>
        <v>0</v>
      </c>
      <c r="E21" s="189">
        <f t="shared" si="2"/>
        <v>0</v>
      </c>
      <c r="F21" s="189">
        <f t="shared" si="3"/>
        <v>0</v>
      </c>
      <c r="G21" s="189">
        <f t="shared" si="4"/>
        <v>0</v>
      </c>
      <c r="H21" s="189">
        <f t="shared" si="5"/>
        <v>0</v>
      </c>
      <c r="I21" s="189">
        <f t="shared" si="6"/>
        <v>0</v>
      </c>
      <c r="J21" s="206"/>
      <c r="K21" s="81"/>
      <c r="L21" s="81"/>
      <c r="M21" s="369"/>
      <c r="N21" s="369"/>
      <c r="O21" s="81"/>
      <c r="P21" s="81"/>
      <c r="Q21" s="369"/>
      <c r="R21" s="369"/>
      <c r="S21" s="369"/>
      <c r="T21" s="369"/>
      <c r="U21" s="367"/>
      <c r="V21" s="369"/>
      <c r="W21" s="45"/>
      <c r="X21" s="81"/>
      <c r="Y21" s="81"/>
      <c r="Z21" s="81"/>
      <c r="AA21" s="369"/>
      <c r="AB21" s="369"/>
      <c r="AC21" s="81"/>
      <c r="AD21" s="81"/>
      <c r="AE21" s="369"/>
      <c r="AF21" s="369"/>
      <c r="AG21" s="369"/>
      <c r="AH21" s="369"/>
      <c r="AI21" s="81"/>
      <c r="AJ21" s="81"/>
      <c r="AK21" s="81"/>
      <c r="AL21" s="369"/>
      <c r="AM21" s="369"/>
      <c r="AN21" s="81"/>
      <c r="AO21" s="81"/>
      <c r="AP21" s="369"/>
      <c r="AQ21" s="369"/>
      <c r="AR21" s="369"/>
      <c r="AS21" s="369"/>
      <c r="AT21" s="367"/>
      <c r="AU21" s="369"/>
      <c r="AV21" s="45"/>
      <c r="AW21" s="81"/>
      <c r="AX21" s="81"/>
      <c r="AY21" s="81"/>
      <c r="AZ21" s="369"/>
      <c r="BA21" s="369"/>
      <c r="BB21" s="81"/>
      <c r="BC21" s="81"/>
      <c r="BD21" s="369"/>
      <c r="BE21" s="369"/>
      <c r="BF21" s="369"/>
      <c r="BG21" s="369"/>
      <c r="BH21" s="449"/>
      <c r="BJ21" s="99">
        <f>Раздел2!D22</f>
        <v>0</v>
      </c>
    </row>
    <row r="22" spans="1:62" ht="15.75" customHeight="1" x14ac:dyDescent="0.25">
      <c r="A22" s="449"/>
      <c r="B22" s="130" t="s">
        <v>115</v>
      </c>
      <c r="C22" s="199" t="s">
        <v>63</v>
      </c>
      <c r="D22" s="189">
        <f t="shared" si="1"/>
        <v>0</v>
      </c>
      <c r="E22" s="189">
        <f t="shared" si="2"/>
        <v>0</v>
      </c>
      <c r="F22" s="189">
        <f t="shared" si="3"/>
        <v>0</v>
      </c>
      <c r="G22" s="189">
        <f t="shared" si="4"/>
        <v>0</v>
      </c>
      <c r="H22" s="189">
        <f t="shared" si="5"/>
        <v>0</v>
      </c>
      <c r="I22" s="189">
        <f t="shared" si="6"/>
        <v>0</v>
      </c>
      <c r="J22" s="206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45"/>
      <c r="X22" s="81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81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45"/>
      <c r="AW22" s="81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449"/>
      <c r="BJ22" s="99">
        <f>Раздел2!D23</f>
        <v>0</v>
      </c>
    </row>
    <row r="23" spans="1:62" ht="15.75" customHeight="1" x14ac:dyDescent="0.25">
      <c r="A23" s="449"/>
      <c r="B23" s="130" t="s">
        <v>116</v>
      </c>
      <c r="C23" s="199" t="s">
        <v>64</v>
      </c>
      <c r="D23" s="189">
        <f t="shared" si="1"/>
        <v>0</v>
      </c>
      <c r="E23" s="189">
        <f t="shared" si="2"/>
        <v>0</v>
      </c>
      <c r="F23" s="189">
        <f t="shared" si="3"/>
        <v>0</v>
      </c>
      <c r="G23" s="189">
        <f t="shared" si="4"/>
        <v>0</v>
      </c>
      <c r="H23" s="189">
        <f t="shared" si="5"/>
        <v>0</v>
      </c>
      <c r="I23" s="189">
        <f t="shared" si="6"/>
        <v>0</v>
      </c>
      <c r="J23" s="208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45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45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449"/>
      <c r="BJ23" s="99">
        <f>Раздел2!D24</f>
        <v>0</v>
      </c>
    </row>
    <row r="24" spans="1:62" ht="15.75" customHeight="1" x14ac:dyDescent="0.25">
      <c r="A24" s="449"/>
      <c r="B24" s="130" t="s">
        <v>117</v>
      </c>
      <c r="C24" s="199" t="s">
        <v>66</v>
      </c>
      <c r="D24" s="189">
        <f t="shared" si="1"/>
        <v>0</v>
      </c>
      <c r="E24" s="189">
        <f t="shared" si="2"/>
        <v>0</v>
      </c>
      <c r="F24" s="189">
        <f t="shared" si="3"/>
        <v>0</v>
      </c>
      <c r="G24" s="189">
        <f t="shared" si="4"/>
        <v>0</v>
      </c>
      <c r="H24" s="189">
        <f t="shared" si="5"/>
        <v>0</v>
      </c>
      <c r="I24" s="189">
        <f t="shared" si="6"/>
        <v>0</v>
      </c>
      <c r="J24" s="208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45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45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449"/>
      <c r="BJ24" s="99">
        <f>Раздел2!D25</f>
        <v>0</v>
      </c>
    </row>
    <row r="25" spans="1:62" ht="15.75" customHeight="1" x14ac:dyDescent="0.25">
      <c r="A25" s="449"/>
      <c r="B25" s="130" t="s">
        <v>118</v>
      </c>
      <c r="C25" s="199" t="s">
        <v>68</v>
      </c>
      <c r="D25" s="189">
        <f t="shared" si="1"/>
        <v>0</v>
      </c>
      <c r="E25" s="189">
        <f t="shared" si="2"/>
        <v>0</v>
      </c>
      <c r="F25" s="189">
        <f t="shared" si="3"/>
        <v>0</v>
      </c>
      <c r="G25" s="189">
        <f t="shared" si="4"/>
        <v>0</v>
      </c>
      <c r="H25" s="189">
        <f t="shared" si="5"/>
        <v>0</v>
      </c>
      <c r="I25" s="189">
        <f t="shared" si="6"/>
        <v>0</v>
      </c>
      <c r="J25" s="189">
        <f>SUM(J26:J27)</f>
        <v>0</v>
      </c>
      <c r="K25" s="189">
        <f t="shared" ref="K25:BG25" si="8">SUM(K26:K27)</f>
        <v>0</v>
      </c>
      <c r="L25" s="189">
        <f t="shared" si="8"/>
        <v>0</v>
      </c>
      <c r="M25" s="189">
        <f t="shared" si="8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189">
        <f t="shared" si="8"/>
        <v>0</v>
      </c>
      <c r="AA25" s="189">
        <f t="shared" si="8"/>
        <v>0</v>
      </c>
      <c r="AB25" s="189">
        <f t="shared" si="8"/>
        <v>0</v>
      </c>
      <c r="AC25" s="189">
        <f t="shared" si="8"/>
        <v>0</v>
      </c>
      <c r="AD25" s="189">
        <f t="shared" si="8"/>
        <v>0</v>
      </c>
      <c r="AE25" s="189">
        <f t="shared" si="8"/>
        <v>0</v>
      </c>
      <c r="AF25" s="189">
        <f t="shared" si="8"/>
        <v>0</v>
      </c>
      <c r="AG25" s="189">
        <f t="shared" si="8"/>
        <v>0</v>
      </c>
      <c r="AH25" s="189">
        <f t="shared" si="8"/>
        <v>0</v>
      </c>
      <c r="AI25" s="189">
        <f t="shared" si="8"/>
        <v>0</v>
      </c>
      <c r="AJ25" s="189">
        <f t="shared" si="8"/>
        <v>0</v>
      </c>
      <c r="AK25" s="189">
        <f t="shared" si="8"/>
        <v>0</v>
      </c>
      <c r="AL25" s="189">
        <f t="shared" si="8"/>
        <v>0</v>
      </c>
      <c r="AM25" s="189">
        <f t="shared" si="8"/>
        <v>0</v>
      </c>
      <c r="AN25" s="189">
        <f t="shared" si="8"/>
        <v>0</v>
      </c>
      <c r="AO25" s="189">
        <f t="shared" si="8"/>
        <v>0</v>
      </c>
      <c r="AP25" s="189">
        <f t="shared" si="8"/>
        <v>0</v>
      </c>
      <c r="AQ25" s="189">
        <f t="shared" si="8"/>
        <v>0</v>
      </c>
      <c r="AR25" s="189">
        <f t="shared" si="8"/>
        <v>0</v>
      </c>
      <c r="AS25" s="189">
        <f t="shared" si="8"/>
        <v>0</v>
      </c>
      <c r="AT25" s="189">
        <f t="shared" si="8"/>
        <v>0</v>
      </c>
      <c r="AU25" s="189">
        <f t="shared" si="8"/>
        <v>0</v>
      </c>
      <c r="AV25" s="189">
        <f t="shared" si="8"/>
        <v>0</v>
      </c>
      <c r="AW25" s="189">
        <f t="shared" si="8"/>
        <v>0</v>
      </c>
      <c r="AX25" s="189">
        <f t="shared" si="8"/>
        <v>0</v>
      </c>
      <c r="AY25" s="189">
        <f t="shared" si="8"/>
        <v>0</v>
      </c>
      <c r="AZ25" s="189">
        <f t="shared" si="8"/>
        <v>0</v>
      </c>
      <c r="BA25" s="189">
        <f t="shared" si="8"/>
        <v>0</v>
      </c>
      <c r="BB25" s="189">
        <f t="shared" si="8"/>
        <v>0</v>
      </c>
      <c r="BC25" s="189">
        <f t="shared" si="8"/>
        <v>0</v>
      </c>
      <c r="BD25" s="189">
        <f t="shared" si="8"/>
        <v>0</v>
      </c>
      <c r="BE25" s="189">
        <f t="shared" si="8"/>
        <v>0</v>
      </c>
      <c r="BF25" s="189">
        <f t="shared" si="8"/>
        <v>0</v>
      </c>
      <c r="BG25" s="189">
        <f t="shared" si="8"/>
        <v>0</v>
      </c>
      <c r="BH25" s="449"/>
      <c r="BJ25" s="99">
        <f>Раздел2!D26</f>
        <v>0</v>
      </c>
    </row>
    <row r="26" spans="1:62" ht="21" customHeight="1" x14ac:dyDescent="0.25">
      <c r="A26" s="449"/>
      <c r="B26" s="131" t="s">
        <v>119</v>
      </c>
      <c r="C26" s="199" t="s">
        <v>74</v>
      </c>
      <c r="D26" s="189">
        <f t="shared" si="1"/>
        <v>0</v>
      </c>
      <c r="E26" s="189">
        <f t="shared" si="2"/>
        <v>0</v>
      </c>
      <c r="F26" s="189">
        <f t="shared" si="3"/>
        <v>0</v>
      </c>
      <c r="G26" s="189">
        <f t="shared" si="4"/>
        <v>0</v>
      </c>
      <c r="H26" s="189">
        <f t="shared" si="5"/>
        <v>0</v>
      </c>
      <c r="I26" s="189">
        <f t="shared" si="6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7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449"/>
      <c r="BJ26" s="99">
        <f>Раздел2!D27</f>
        <v>0</v>
      </c>
    </row>
    <row r="27" spans="1:62" ht="15.75" customHeight="1" x14ac:dyDescent="0.25">
      <c r="A27" s="449"/>
      <c r="B27" s="131" t="s">
        <v>120</v>
      </c>
      <c r="C27" s="199" t="s">
        <v>121</v>
      </c>
      <c r="D27" s="189">
        <f t="shared" si="1"/>
        <v>0</v>
      </c>
      <c r="E27" s="189">
        <f t="shared" si="2"/>
        <v>0</v>
      </c>
      <c r="F27" s="189">
        <f t="shared" si="3"/>
        <v>0</v>
      </c>
      <c r="G27" s="189">
        <f t="shared" si="4"/>
        <v>0</v>
      </c>
      <c r="H27" s="189">
        <f t="shared" si="5"/>
        <v>0</v>
      </c>
      <c r="I27" s="189">
        <f t="shared" si="6"/>
        <v>0</v>
      </c>
      <c r="J27" s="208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45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45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449"/>
      <c r="BJ27" s="99">
        <f>Раздел2!D28</f>
        <v>0</v>
      </c>
    </row>
    <row r="28" spans="1:62" ht="15.75" customHeight="1" x14ac:dyDescent="0.25">
      <c r="A28" s="449"/>
      <c r="B28" s="130" t="s">
        <v>122</v>
      </c>
      <c r="C28" s="199" t="s">
        <v>123</v>
      </c>
      <c r="D28" s="189">
        <f t="shared" si="1"/>
        <v>0</v>
      </c>
      <c r="E28" s="189">
        <f t="shared" si="2"/>
        <v>0</v>
      </c>
      <c r="F28" s="189">
        <f t="shared" si="3"/>
        <v>0</v>
      </c>
      <c r="G28" s="189">
        <f t="shared" si="4"/>
        <v>0</v>
      </c>
      <c r="H28" s="189">
        <f t="shared" si="5"/>
        <v>0</v>
      </c>
      <c r="I28" s="189">
        <f t="shared" si="6"/>
        <v>0</v>
      </c>
      <c r="J28" s="208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45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45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449"/>
      <c r="BJ28" s="99">
        <f>Раздел2!D29</f>
        <v>0</v>
      </c>
    </row>
    <row r="29" spans="1:62" ht="15.75" customHeight="1" x14ac:dyDescent="0.25">
      <c r="A29" s="449"/>
      <c r="B29" s="130" t="s">
        <v>124</v>
      </c>
      <c r="C29" s="199" t="s">
        <v>125</v>
      </c>
      <c r="D29" s="189">
        <f t="shared" si="1"/>
        <v>0</v>
      </c>
      <c r="E29" s="189">
        <f t="shared" si="2"/>
        <v>0</v>
      </c>
      <c r="F29" s="189">
        <f t="shared" si="3"/>
        <v>0</v>
      </c>
      <c r="G29" s="189">
        <f t="shared" si="4"/>
        <v>0</v>
      </c>
      <c r="H29" s="189">
        <f t="shared" si="5"/>
        <v>0</v>
      </c>
      <c r="I29" s="189">
        <f t="shared" si="6"/>
        <v>0</v>
      </c>
      <c r="J29" s="208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45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45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449"/>
      <c r="BJ29" s="99">
        <f>Раздел2!D30</f>
        <v>0</v>
      </c>
    </row>
    <row r="30" spans="1:62" ht="15.75" customHeight="1" x14ac:dyDescent="0.25">
      <c r="A30" s="449"/>
      <c r="B30" s="130" t="s">
        <v>126</v>
      </c>
      <c r="C30" s="199" t="s">
        <v>127</v>
      </c>
      <c r="D30" s="189">
        <f t="shared" si="1"/>
        <v>0</v>
      </c>
      <c r="E30" s="189">
        <f t="shared" si="2"/>
        <v>0</v>
      </c>
      <c r="F30" s="189">
        <f t="shared" si="3"/>
        <v>0</v>
      </c>
      <c r="G30" s="189">
        <f t="shared" si="4"/>
        <v>0</v>
      </c>
      <c r="H30" s="189">
        <f t="shared" si="5"/>
        <v>0</v>
      </c>
      <c r="I30" s="189">
        <f t="shared" si="6"/>
        <v>0</v>
      </c>
      <c r="J30" s="208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45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45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449"/>
      <c r="BJ30" s="99">
        <f>Раздел2!D31</f>
        <v>0</v>
      </c>
    </row>
    <row r="31" spans="1:62" ht="15.75" customHeight="1" x14ac:dyDescent="0.25">
      <c r="A31" s="449"/>
      <c r="B31" s="130" t="s">
        <v>128</v>
      </c>
      <c r="C31" s="199" t="s">
        <v>129</v>
      </c>
      <c r="D31" s="189">
        <f t="shared" si="1"/>
        <v>0</v>
      </c>
      <c r="E31" s="189">
        <f t="shared" si="2"/>
        <v>0</v>
      </c>
      <c r="F31" s="189">
        <f t="shared" si="3"/>
        <v>0</v>
      </c>
      <c r="G31" s="189">
        <f t="shared" si="4"/>
        <v>0</v>
      </c>
      <c r="H31" s="189">
        <f t="shared" si="5"/>
        <v>0</v>
      </c>
      <c r="I31" s="189">
        <f t="shared" si="6"/>
        <v>0</v>
      </c>
      <c r="J31" s="208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45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45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449"/>
      <c r="BJ31" s="99">
        <f>Раздел2!D32</f>
        <v>0</v>
      </c>
    </row>
    <row r="32" spans="1:62" ht="15.75" customHeight="1" x14ac:dyDescent="0.25">
      <c r="A32" s="449"/>
      <c r="B32" s="130" t="s">
        <v>130</v>
      </c>
      <c r="C32" s="199" t="s">
        <v>132</v>
      </c>
      <c r="D32" s="189">
        <f t="shared" si="1"/>
        <v>0</v>
      </c>
      <c r="E32" s="189">
        <f t="shared" si="2"/>
        <v>0</v>
      </c>
      <c r="F32" s="189">
        <f t="shared" si="3"/>
        <v>0</v>
      </c>
      <c r="G32" s="189">
        <f t="shared" si="4"/>
        <v>0</v>
      </c>
      <c r="H32" s="189">
        <f t="shared" si="5"/>
        <v>0</v>
      </c>
      <c r="I32" s="189">
        <f t="shared" si="6"/>
        <v>0</v>
      </c>
      <c r="J32" s="208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45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45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449"/>
      <c r="BJ32" s="99">
        <f>Раздел2!D33</f>
        <v>0</v>
      </c>
    </row>
    <row r="33" spans="1:62" x14ac:dyDescent="0.25">
      <c r="A33" s="449"/>
      <c r="B33" s="130" t="s">
        <v>131</v>
      </c>
      <c r="C33" s="199" t="s">
        <v>134</v>
      </c>
      <c r="D33" s="189">
        <f t="shared" si="1"/>
        <v>0</v>
      </c>
      <c r="E33" s="189">
        <f t="shared" si="2"/>
        <v>0</v>
      </c>
      <c r="F33" s="189">
        <f t="shared" si="3"/>
        <v>0</v>
      </c>
      <c r="G33" s="189">
        <f t="shared" si="4"/>
        <v>0</v>
      </c>
      <c r="H33" s="189">
        <f t="shared" si="5"/>
        <v>0</v>
      </c>
      <c r="I33" s="189">
        <f t="shared" si="6"/>
        <v>0</v>
      </c>
      <c r="J33" s="189">
        <f>SUM(J34:J37)</f>
        <v>0</v>
      </c>
      <c r="K33" s="189">
        <f t="shared" ref="K33:BG33" si="9">SUM(K34:K37)</f>
        <v>0</v>
      </c>
      <c r="L33" s="189">
        <f t="shared" si="9"/>
        <v>0</v>
      </c>
      <c r="M33" s="189">
        <f t="shared" si="9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189">
        <f t="shared" si="9"/>
        <v>0</v>
      </c>
      <c r="AA33" s="189">
        <f t="shared" si="9"/>
        <v>0</v>
      </c>
      <c r="AB33" s="189">
        <f t="shared" si="9"/>
        <v>0</v>
      </c>
      <c r="AC33" s="189">
        <f t="shared" si="9"/>
        <v>0</v>
      </c>
      <c r="AD33" s="189">
        <f t="shared" si="9"/>
        <v>0</v>
      </c>
      <c r="AE33" s="189">
        <f t="shared" si="9"/>
        <v>0</v>
      </c>
      <c r="AF33" s="189">
        <f t="shared" si="9"/>
        <v>0</v>
      </c>
      <c r="AG33" s="189">
        <f t="shared" si="9"/>
        <v>0</v>
      </c>
      <c r="AH33" s="189">
        <f t="shared" si="9"/>
        <v>0</v>
      </c>
      <c r="AI33" s="189">
        <f t="shared" si="9"/>
        <v>0</v>
      </c>
      <c r="AJ33" s="189">
        <f t="shared" si="9"/>
        <v>0</v>
      </c>
      <c r="AK33" s="189">
        <f t="shared" si="9"/>
        <v>0</v>
      </c>
      <c r="AL33" s="189">
        <f t="shared" si="9"/>
        <v>0</v>
      </c>
      <c r="AM33" s="189">
        <f t="shared" si="9"/>
        <v>0</v>
      </c>
      <c r="AN33" s="189">
        <f t="shared" si="9"/>
        <v>0</v>
      </c>
      <c r="AO33" s="189">
        <f t="shared" si="9"/>
        <v>0</v>
      </c>
      <c r="AP33" s="189">
        <f t="shared" si="9"/>
        <v>0</v>
      </c>
      <c r="AQ33" s="189">
        <f t="shared" si="9"/>
        <v>0</v>
      </c>
      <c r="AR33" s="189">
        <f t="shared" si="9"/>
        <v>0</v>
      </c>
      <c r="AS33" s="189">
        <f t="shared" si="9"/>
        <v>0</v>
      </c>
      <c r="AT33" s="189">
        <f t="shared" si="9"/>
        <v>0</v>
      </c>
      <c r="AU33" s="189">
        <f t="shared" si="9"/>
        <v>0</v>
      </c>
      <c r="AV33" s="189">
        <f t="shared" si="9"/>
        <v>0</v>
      </c>
      <c r="AW33" s="189">
        <f t="shared" si="9"/>
        <v>0</v>
      </c>
      <c r="AX33" s="189">
        <f t="shared" si="9"/>
        <v>0</v>
      </c>
      <c r="AY33" s="189">
        <f t="shared" si="9"/>
        <v>0</v>
      </c>
      <c r="AZ33" s="189">
        <f t="shared" si="9"/>
        <v>0</v>
      </c>
      <c r="BA33" s="189">
        <f t="shared" si="9"/>
        <v>0</v>
      </c>
      <c r="BB33" s="189">
        <f t="shared" si="9"/>
        <v>0</v>
      </c>
      <c r="BC33" s="189">
        <f t="shared" si="9"/>
        <v>0</v>
      </c>
      <c r="BD33" s="189">
        <f t="shared" si="9"/>
        <v>0</v>
      </c>
      <c r="BE33" s="189">
        <f t="shared" si="9"/>
        <v>0</v>
      </c>
      <c r="BF33" s="189">
        <f t="shared" si="9"/>
        <v>0</v>
      </c>
      <c r="BG33" s="189">
        <f t="shared" si="9"/>
        <v>0</v>
      </c>
      <c r="BH33" s="449"/>
      <c r="BJ33" s="99">
        <f>Раздел2!D34</f>
        <v>0</v>
      </c>
    </row>
    <row r="34" spans="1:62" ht="21" x14ac:dyDescent="0.25">
      <c r="A34" s="449"/>
      <c r="B34" s="131" t="s">
        <v>133</v>
      </c>
      <c r="C34" s="199" t="s">
        <v>136</v>
      </c>
      <c r="D34" s="189">
        <f t="shared" si="1"/>
        <v>0</v>
      </c>
      <c r="E34" s="189">
        <f t="shared" si="2"/>
        <v>0</v>
      </c>
      <c r="F34" s="189">
        <f t="shared" si="3"/>
        <v>0</v>
      </c>
      <c r="G34" s="189">
        <f t="shared" si="4"/>
        <v>0</v>
      </c>
      <c r="H34" s="189">
        <f t="shared" si="5"/>
        <v>0</v>
      </c>
      <c r="I34" s="189">
        <f t="shared" si="6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7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449"/>
      <c r="BJ34" s="99">
        <f>Раздел2!D35</f>
        <v>0</v>
      </c>
    </row>
    <row r="35" spans="1:62" ht="15.75" customHeight="1" x14ac:dyDescent="0.25">
      <c r="A35" s="449"/>
      <c r="B35" s="131" t="s">
        <v>135</v>
      </c>
      <c r="C35" s="199" t="s">
        <v>138</v>
      </c>
      <c r="D35" s="189">
        <f t="shared" si="1"/>
        <v>0</v>
      </c>
      <c r="E35" s="189">
        <f t="shared" si="2"/>
        <v>0</v>
      </c>
      <c r="F35" s="189">
        <f t="shared" si="3"/>
        <v>0</v>
      </c>
      <c r="G35" s="189">
        <f t="shared" si="4"/>
        <v>0</v>
      </c>
      <c r="H35" s="189">
        <f t="shared" si="5"/>
        <v>0</v>
      </c>
      <c r="I35" s="189">
        <f t="shared" si="6"/>
        <v>0</v>
      </c>
      <c r="J35" s="208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45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45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449"/>
      <c r="BJ35" s="99">
        <f>Раздел2!D36</f>
        <v>0</v>
      </c>
    </row>
    <row r="36" spans="1:62" ht="15.75" customHeight="1" x14ac:dyDescent="0.25">
      <c r="A36" s="449"/>
      <c r="B36" s="131" t="s">
        <v>137</v>
      </c>
      <c r="C36" s="199" t="s">
        <v>140</v>
      </c>
      <c r="D36" s="189">
        <f t="shared" si="1"/>
        <v>0</v>
      </c>
      <c r="E36" s="189">
        <f t="shared" si="2"/>
        <v>0</v>
      </c>
      <c r="F36" s="189">
        <f t="shared" si="3"/>
        <v>0</v>
      </c>
      <c r="G36" s="189">
        <f t="shared" si="4"/>
        <v>0</v>
      </c>
      <c r="H36" s="189">
        <f t="shared" si="5"/>
        <v>0</v>
      </c>
      <c r="I36" s="189">
        <f t="shared" si="6"/>
        <v>0</v>
      </c>
      <c r="J36" s="208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45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45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449"/>
      <c r="BJ36" s="99">
        <f>Раздел2!D37</f>
        <v>0</v>
      </c>
    </row>
    <row r="37" spans="1:62" ht="15.75" customHeight="1" x14ac:dyDescent="0.25">
      <c r="A37" s="449"/>
      <c r="B37" s="131" t="s">
        <v>139</v>
      </c>
      <c r="C37" s="199" t="s">
        <v>142</v>
      </c>
      <c r="D37" s="189">
        <f t="shared" si="1"/>
        <v>0</v>
      </c>
      <c r="E37" s="189">
        <f t="shared" si="2"/>
        <v>0</v>
      </c>
      <c r="F37" s="189">
        <f t="shared" si="3"/>
        <v>0</v>
      </c>
      <c r="G37" s="189">
        <f t="shared" si="4"/>
        <v>0</v>
      </c>
      <c r="H37" s="189">
        <f t="shared" si="5"/>
        <v>0</v>
      </c>
      <c r="I37" s="189">
        <f t="shared" si="6"/>
        <v>0</v>
      </c>
      <c r="J37" s="208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45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45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449"/>
      <c r="BJ37" s="99">
        <f>Раздел2!D38</f>
        <v>0</v>
      </c>
    </row>
    <row r="38" spans="1:62" ht="15.75" customHeight="1" x14ac:dyDescent="0.25">
      <c r="A38" s="449"/>
      <c r="B38" s="130" t="s">
        <v>141</v>
      </c>
      <c r="C38" s="199" t="s">
        <v>144</v>
      </c>
      <c r="D38" s="189">
        <f t="shared" si="1"/>
        <v>0</v>
      </c>
      <c r="E38" s="189">
        <f t="shared" si="2"/>
        <v>0</v>
      </c>
      <c r="F38" s="189">
        <f t="shared" si="3"/>
        <v>0</v>
      </c>
      <c r="G38" s="189">
        <f t="shared" si="4"/>
        <v>0</v>
      </c>
      <c r="H38" s="189">
        <f t="shared" si="5"/>
        <v>0</v>
      </c>
      <c r="I38" s="189">
        <f t="shared" si="6"/>
        <v>0</v>
      </c>
      <c r="J38" s="208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45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45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449"/>
      <c r="BJ38" s="99">
        <f>Раздел2!D39</f>
        <v>0</v>
      </c>
    </row>
    <row r="39" spans="1:62" ht="15.75" customHeight="1" x14ac:dyDescent="0.25">
      <c r="A39" s="449"/>
      <c r="B39" s="130" t="s">
        <v>143</v>
      </c>
      <c r="C39" s="199" t="s">
        <v>146</v>
      </c>
      <c r="D39" s="189">
        <f t="shared" si="1"/>
        <v>0</v>
      </c>
      <c r="E39" s="189">
        <f t="shared" si="2"/>
        <v>0</v>
      </c>
      <c r="F39" s="189">
        <f t="shared" si="3"/>
        <v>0</v>
      </c>
      <c r="G39" s="189">
        <f t="shared" si="4"/>
        <v>0</v>
      </c>
      <c r="H39" s="189">
        <f t="shared" si="5"/>
        <v>0</v>
      </c>
      <c r="I39" s="189">
        <f t="shared" si="6"/>
        <v>0</v>
      </c>
      <c r="J39" s="208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45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45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449"/>
      <c r="BJ39" s="99">
        <f>Раздел2!D40</f>
        <v>0</v>
      </c>
    </row>
    <row r="40" spans="1:62" ht="15.75" customHeight="1" x14ac:dyDescent="0.25">
      <c r="A40" s="449"/>
      <c r="B40" s="130" t="s">
        <v>145</v>
      </c>
      <c r="C40" s="199" t="s">
        <v>148</v>
      </c>
      <c r="D40" s="189">
        <f t="shared" si="1"/>
        <v>0</v>
      </c>
      <c r="E40" s="189">
        <f t="shared" si="2"/>
        <v>0</v>
      </c>
      <c r="F40" s="189">
        <f t="shared" si="3"/>
        <v>0</v>
      </c>
      <c r="G40" s="189">
        <f t="shared" si="4"/>
        <v>0</v>
      </c>
      <c r="H40" s="189">
        <f t="shared" si="5"/>
        <v>0</v>
      </c>
      <c r="I40" s="189">
        <f t="shared" si="6"/>
        <v>0</v>
      </c>
      <c r="J40" s="208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45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45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449"/>
      <c r="BJ40" s="99">
        <f>Раздел2!D41</f>
        <v>0</v>
      </c>
    </row>
    <row r="41" spans="1:62" x14ac:dyDescent="0.25">
      <c r="A41" s="449"/>
      <c r="B41" s="130" t="s">
        <v>147</v>
      </c>
      <c r="C41" s="199" t="s">
        <v>150</v>
      </c>
      <c r="D41" s="189">
        <f t="shared" si="1"/>
        <v>0</v>
      </c>
      <c r="E41" s="189">
        <f t="shared" si="2"/>
        <v>0</v>
      </c>
      <c r="F41" s="189">
        <f t="shared" si="3"/>
        <v>0</v>
      </c>
      <c r="G41" s="189">
        <f t="shared" si="4"/>
        <v>0</v>
      </c>
      <c r="H41" s="189">
        <f t="shared" si="5"/>
        <v>0</v>
      </c>
      <c r="I41" s="189">
        <f t="shared" si="6"/>
        <v>0</v>
      </c>
      <c r="J41" s="189">
        <f>SUM(J42:J43)</f>
        <v>0</v>
      </c>
      <c r="K41" s="189">
        <f t="shared" ref="K41:BG41" si="10">SUM(K42:K43)</f>
        <v>0</v>
      </c>
      <c r="L41" s="189">
        <f t="shared" si="10"/>
        <v>0</v>
      </c>
      <c r="M41" s="189">
        <f t="shared" si="10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189">
        <f t="shared" si="10"/>
        <v>0</v>
      </c>
      <c r="AA41" s="189">
        <f t="shared" si="10"/>
        <v>0</v>
      </c>
      <c r="AB41" s="189">
        <f t="shared" si="10"/>
        <v>0</v>
      </c>
      <c r="AC41" s="189">
        <f t="shared" si="10"/>
        <v>0</v>
      </c>
      <c r="AD41" s="189">
        <f t="shared" si="10"/>
        <v>0</v>
      </c>
      <c r="AE41" s="189">
        <f t="shared" si="10"/>
        <v>0</v>
      </c>
      <c r="AF41" s="189">
        <f t="shared" si="10"/>
        <v>0</v>
      </c>
      <c r="AG41" s="189">
        <f t="shared" si="10"/>
        <v>0</v>
      </c>
      <c r="AH41" s="189">
        <f t="shared" si="10"/>
        <v>0</v>
      </c>
      <c r="AI41" s="189">
        <f t="shared" si="10"/>
        <v>0</v>
      </c>
      <c r="AJ41" s="189">
        <f t="shared" si="10"/>
        <v>0</v>
      </c>
      <c r="AK41" s="189">
        <f t="shared" si="10"/>
        <v>0</v>
      </c>
      <c r="AL41" s="189">
        <f t="shared" si="10"/>
        <v>0</v>
      </c>
      <c r="AM41" s="189">
        <f t="shared" si="10"/>
        <v>0</v>
      </c>
      <c r="AN41" s="189">
        <f t="shared" si="10"/>
        <v>0</v>
      </c>
      <c r="AO41" s="189">
        <f t="shared" si="10"/>
        <v>0</v>
      </c>
      <c r="AP41" s="189">
        <f t="shared" si="10"/>
        <v>0</v>
      </c>
      <c r="AQ41" s="189">
        <f t="shared" si="10"/>
        <v>0</v>
      </c>
      <c r="AR41" s="189">
        <f t="shared" si="10"/>
        <v>0</v>
      </c>
      <c r="AS41" s="189">
        <f t="shared" si="10"/>
        <v>0</v>
      </c>
      <c r="AT41" s="189">
        <f t="shared" si="10"/>
        <v>0</v>
      </c>
      <c r="AU41" s="189">
        <f t="shared" si="10"/>
        <v>0</v>
      </c>
      <c r="AV41" s="189">
        <f t="shared" si="10"/>
        <v>0</v>
      </c>
      <c r="AW41" s="189">
        <f t="shared" si="10"/>
        <v>0</v>
      </c>
      <c r="AX41" s="189">
        <f t="shared" si="10"/>
        <v>0</v>
      </c>
      <c r="AY41" s="189">
        <f t="shared" si="10"/>
        <v>0</v>
      </c>
      <c r="AZ41" s="189">
        <f t="shared" si="10"/>
        <v>0</v>
      </c>
      <c r="BA41" s="189">
        <f t="shared" si="10"/>
        <v>0</v>
      </c>
      <c r="BB41" s="189">
        <f t="shared" si="10"/>
        <v>0</v>
      </c>
      <c r="BC41" s="189">
        <f t="shared" si="10"/>
        <v>0</v>
      </c>
      <c r="BD41" s="189">
        <f t="shared" si="10"/>
        <v>0</v>
      </c>
      <c r="BE41" s="189">
        <f t="shared" si="10"/>
        <v>0</v>
      </c>
      <c r="BF41" s="189">
        <f t="shared" si="10"/>
        <v>0</v>
      </c>
      <c r="BG41" s="189">
        <f t="shared" si="10"/>
        <v>0</v>
      </c>
      <c r="BH41" s="449"/>
      <c r="BJ41" s="99">
        <f>Раздел2!D42</f>
        <v>0</v>
      </c>
    </row>
    <row r="42" spans="1:62" ht="21" x14ac:dyDescent="0.25">
      <c r="A42" s="449"/>
      <c r="B42" s="131" t="s">
        <v>149</v>
      </c>
      <c r="C42" s="199" t="s">
        <v>152</v>
      </c>
      <c r="D42" s="189">
        <f t="shared" si="1"/>
        <v>0</v>
      </c>
      <c r="E42" s="189">
        <f t="shared" si="2"/>
        <v>0</v>
      </c>
      <c r="F42" s="189">
        <f t="shared" si="3"/>
        <v>0</v>
      </c>
      <c r="G42" s="189">
        <f t="shared" si="4"/>
        <v>0</v>
      </c>
      <c r="H42" s="189">
        <f t="shared" si="5"/>
        <v>0</v>
      </c>
      <c r="I42" s="189">
        <f t="shared" si="6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7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449"/>
      <c r="BJ42" s="99">
        <f>Раздел2!D43</f>
        <v>0</v>
      </c>
    </row>
    <row r="43" spans="1:62" ht="15" customHeight="1" x14ac:dyDescent="0.25">
      <c r="A43" s="449"/>
      <c r="B43" s="131" t="s">
        <v>151</v>
      </c>
      <c r="C43" s="199" t="s">
        <v>154</v>
      </c>
      <c r="D43" s="189">
        <f t="shared" si="1"/>
        <v>0</v>
      </c>
      <c r="E43" s="189">
        <f t="shared" si="2"/>
        <v>0</v>
      </c>
      <c r="F43" s="189">
        <f t="shared" si="3"/>
        <v>0</v>
      </c>
      <c r="G43" s="189">
        <f t="shared" si="4"/>
        <v>0</v>
      </c>
      <c r="H43" s="189">
        <f t="shared" si="5"/>
        <v>0</v>
      </c>
      <c r="I43" s="189">
        <f t="shared" si="6"/>
        <v>0</v>
      </c>
      <c r="J43" s="208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45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45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449"/>
      <c r="BJ43" s="99">
        <f>Раздел2!D44</f>
        <v>0</v>
      </c>
    </row>
    <row r="44" spans="1:62" ht="15" customHeight="1" x14ac:dyDescent="0.25">
      <c r="A44" s="449"/>
      <c r="B44" s="130" t="s">
        <v>153</v>
      </c>
      <c r="C44" s="199" t="s">
        <v>608</v>
      </c>
      <c r="D44" s="189">
        <f t="shared" si="1"/>
        <v>0</v>
      </c>
      <c r="E44" s="189">
        <f t="shared" si="2"/>
        <v>0</v>
      </c>
      <c r="F44" s="189">
        <f t="shared" si="3"/>
        <v>0</v>
      </c>
      <c r="G44" s="189">
        <f t="shared" si="4"/>
        <v>0</v>
      </c>
      <c r="H44" s="189">
        <f t="shared" si="5"/>
        <v>0</v>
      </c>
      <c r="I44" s="189">
        <f t="shared" si="6"/>
        <v>0</v>
      </c>
      <c r="J44" s="208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45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45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449"/>
      <c r="BJ44" s="99">
        <f>Раздел2!D45</f>
        <v>0</v>
      </c>
    </row>
    <row r="45" spans="1:62" ht="15.75" customHeight="1" x14ac:dyDescent="0.25">
      <c r="A45" s="449"/>
      <c r="B45" s="130" t="s">
        <v>155</v>
      </c>
      <c r="C45" s="199" t="s">
        <v>156</v>
      </c>
      <c r="D45" s="189">
        <f t="shared" si="1"/>
        <v>0</v>
      </c>
      <c r="E45" s="189">
        <f t="shared" si="2"/>
        <v>0</v>
      </c>
      <c r="F45" s="189">
        <f t="shared" si="3"/>
        <v>0</v>
      </c>
      <c r="G45" s="189">
        <f t="shared" si="4"/>
        <v>0</v>
      </c>
      <c r="H45" s="189">
        <f t="shared" si="5"/>
        <v>0</v>
      </c>
      <c r="I45" s="189">
        <f t="shared" si="6"/>
        <v>0</v>
      </c>
      <c r="J45" s="208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45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45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449"/>
      <c r="BJ45" s="99">
        <f>Раздел2!D46</f>
        <v>0</v>
      </c>
    </row>
    <row r="46" spans="1:62" ht="15.75" customHeight="1" x14ac:dyDescent="0.25">
      <c r="A46" s="449"/>
      <c r="B46" s="130" t="s">
        <v>157</v>
      </c>
      <c r="C46" s="199" t="s">
        <v>158</v>
      </c>
      <c r="D46" s="189">
        <f t="shared" si="1"/>
        <v>0</v>
      </c>
      <c r="E46" s="189">
        <f t="shared" si="2"/>
        <v>0</v>
      </c>
      <c r="F46" s="189">
        <f t="shared" si="3"/>
        <v>0</v>
      </c>
      <c r="G46" s="189">
        <f t="shared" si="4"/>
        <v>0</v>
      </c>
      <c r="H46" s="189">
        <f t="shared" si="5"/>
        <v>0</v>
      </c>
      <c r="I46" s="189">
        <f t="shared" si="6"/>
        <v>0</v>
      </c>
      <c r="J46" s="208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45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45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449"/>
      <c r="BJ46" s="99">
        <f>Раздел2!D47</f>
        <v>0</v>
      </c>
    </row>
    <row r="47" spans="1:62" ht="15.75" customHeight="1" x14ac:dyDescent="0.25">
      <c r="A47" s="449"/>
      <c r="B47" s="130" t="s">
        <v>159</v>
      </c>
      <c r="C47" s="199" t="s">
        <v>160</v>
      </c>
      <c r="D47" s="189">
        <f t="shared" si="1"/>
        <v>0</v>
      </c>
      <c r="E47" s="189">
        <f t="shared" si="2"/>
        <v>0</v>
      </c>
      <c r="F47" s="189">
        <f t="shared" si="3"/>
        <v>0</v>
      </c>
      <c r="G47" s="189">
        <f t="shared" si="4"/>
        <v>0</v>
      </c>
      <c r="H47" s="189">
        <f t="shared" si="5"/>
        <v>0</v>
      </c>
      <c r="I47" s="189">
        <f t="shared" si="6"/>
        <v>0</v>
      </c>
      <c r="J47" s="208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45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45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449"/>
      <c r="BJ47" s="99">
        <f>Раздел2!D48</f>
        <v>0</v>
      </c>
    </row>
    <row r="48" spans="1:62" ht="15.75" customHeight="1" x14ac:dyDescent="0.25">
      <c r="A48" s="449"/>
      <c r="B48" s="130" t="s">
        <v>161</v>
      </c>
      <c r="C48" s="199" t="s">
        <v>163</v>
      </c>
      <c r="D48" s="189">
        <f t="shared" si="1"/>
        <v>0</v>
      </c>
      <c r="E48" s="189">
        <f t="shared" si="2"/>
        <v>0</v>
      </c>
      <c r="F48" s="189">
        <f t="shared" si="3"/>
        <v>0</v>
      </c>
      <c r="G48" s="189">
        <f t="shared" si="4"/>
        <v>0</v>
      </c>
      <c r="H48" s="189">
        <f t="shared" si="5"/>
        <v>0</v>
      </c>
      <c r="I48" s="189">
        <f t="shared" si="6"/>
        <v>0</v>
      </c>
      <c r="J48" s="208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45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45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449"/>
      <c r="BJ48" s="99">
        <f>Раздел2!D49</f>
        <v>0</v>
      </c>
    </row>
    <row r="49" spans="1:62" x14ac:dyDescent="0.25">
      <c r="A49" s="449"/>
      <c r="B49" s="130" t="s">
        <v>162</v>
      </c>
      <c r="C49" s="199" t="s">
        <v>165</v>
      </c>
      <c r="D49" s="189">
        <f t="shared" si="1"/>
        <v>0</v>
      </c>
      <c r="E49" s="189">
        <f t="shared" si="2"/>
        <v>0</v>
      </c>
      <c r="F49" s="189">
        <f t="shared" si="3"/>
        <v>0</v>
      </c>
      <c r="G49" s="189">
        <f t="shared" si="4"/>
        <v>0</v>
      </c>
      <c r="H49" s="189">
        <f t="shared" si="5"/>
        <v>0</v>
      </c>
      <c r="I49" s="189">
        <f t="shared" si="6"/>
        <v>0</v>
      </c>
      <c r="J49" s="189">
        <f>SUM(J50:J53)</f>
        <v>0</v>
      </c>
      <c r="K49" s="189">
        <f t="shared" ref="K49:BG49" si="11">SUM(K50:K53)</f>
        <v>0</v>
      </c>
      <c r="L49" s="189">
        <f t="shared" si="11"/>
        <v>0</v>
      </c>
      <c r="M49" s="189">
        <f t="shared" si="11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189">
        <f t="shared" si="11"/>
        <v>0</v>
      </c>
      <c r="AA49" s="189">
        <f t="shared" si="11"/>
        <v>0</v>
      </c>
      <c r="AB49" s="189">
        <f t="shared" si="11"/>
        <v>0</v>
      </c>
      <c r="AC49" s="189">
        <f t="shared" si="11"/>
        <v>0</v>
      </c>
      <c r="AD49" s="189">
        <f t="shared" si="11"/>
        <v>0</v>
      </c>
      <c r="AE49" s="189">
        <f t="shared" si="11"/>
        <v>0</v>
      </c>
      <c r="AF49" s="189">
        <f t="shared" si="11"/>
        <v>0</v>
      </c>
      <c r="AG49" s="189">
        <f t="shared" si="11"/>
        <v>0</v>
      </c>
      <c r="AH49" s="189">
        <f t="shared" si="11"/>
        <v>0</v>
      </c>
      <c r="AI49" s="189">
        <f t="shared" si="11"/>
        <v>0</v>
      </c>
      <c r="AJ49" s="189">
        <f t="shared" si="11"/>
        <v>0</v>
      </c>
      <c r="AK49" s="189">
        <f t="shared" si="11"/>
        <v>0</v>
      </c>
      <c r="AL49" s="189">
        <f t="shared" si="11"/>
        <v>0</v>
      </c>
      <c r="AM49" s="189">
        <f t="shared" si="11"/>
        <v>0</v>
      </c>
      <c r="AN49" s="189">
        <f t="shared" si="11"/>
        <v>0</v>
      </c>
      <c r="AO49" s="189">
        <f t="shared" si="11"/>
        <v>0</v>
      </c>
      <c r="AP49" s="189">
        <f t="shared" si="11"/>
        <v>0</v>
      </c>
      <c r="AQ49" s="189">
        <f t="shared" si="11"/>
        <v>0</v>
      </c>
      <c r="AR49" s="189">
        <f t="shared" si="11"/>
        <v>0</v>
      </c>
      <c r="AS49" s="189">
        <f t="shared" si="11"/>
        <v>0</v>
      </c>
      <c r="AT49" s="189">
        <f t="shared" si="11"/>
        <v>0</v>
      </c>
      <c r="AU49" s="189">
        <f t="shared" si="11"/>
        <v>0</v>
      </c>
      <c r="AV49" s="189">
        <f t="shared" si="11"/>
        <v>0</v>
      </c>
      <c r="AW49" s="189">
        <f t="shared" si="11"/>
        <v>0</v>
      </c>
      <c r="AX49" s="189">
        <f t="shared" si="11"/>
        <v>0</v>
      </c>
      <c r="AY49" s="189">
        <f t="shared" si="11"/>
        <v>0</v>
      </c>
      <c r="AZ49" s="189">
        <f t="shared" si="11"/>
        <v>0</v>
      </c>
      <c r="BA49" s="189">
        <f t="shared" si="11"/>
        <v>0</v>
      </c>
      <c r="BB49" s="189">
        <f t="shared" si="11"/>
        <v>0</v>
      </c>
      <c r="BC49" s="189">
        <f t="shared" si="11"/>
        <v>0</v>
      </c>
      <c r="BD49" s="189">
        <f t="shared" si="11"/>
        <v>0</v>
      </c>
      <c r="BE49" s="189">
        <f t="shared" si="11"/>
        <v>0</v>
      </c>
      <c r="BF49" s="189">
        <f t="shared" si="11"/>
        <v>0</v>
      </c>
      <c r="BG49" s="189">
        <f t="shared" si="11"/>
        <v>0</v>
      </c>
      <c r="BH49" s="449"/>
      <c r="BJ49" s="99">
        <f>Раздел2!D50</f>
        <v>0</v>
      </c>
    </row>
    <row r="50" spans="1:62" ht="21" x14ac:dyDescent="0.25">
      <c r="A50" s="449"/>
      <c r="B50" s="131" t="s">
        <v>164</v>
      </c>
      <c r="C50" s="199" t="s">
        <v>167</v>
      </c>
      <c r="D50" s="189">
        <f t="shared" si="1"/>
        <v>0</v>
      </c>
      <c r="E50" s="189">
        <f t="shared" si="2"/>
        <v>0</v>
      </c>
      <c r="F50" s="189">
        <f t="shared" si="3"/>
        <v>0</v>
      </c>
      <c r="G50" s="189">
        <f t="shared" si="4"/>
        <v>0</v>
      </c>
      <c r="H50" s="189">
        <f t="shared" si="5"/>
        <v>0</v>
      </c>
      <c r="I50" s="189">
        <f t="shared" si="6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7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449"/>
      <c r="BJ50" s="99">
        <f>Раздел2!D51</f>
        <v>0</v>
      </c>
    </row>
    <row r="51" spans="1:62" ht="15" customHeight="1" x14ac:dyDescent="0.25">
      <c r="A51" s="449"/>
      <c r="B51" s="131" t="s">
        <v>166</v>
      </c>
      <c r="C51" s="199" t="s">
        <v>169</v>
      </c>
      <c r="D51" s="189">
        <f t="shared" si="1"/>
        <v>0</v>
      </c>
      <c r="E51" s="189">
        <f t="shared" si="2"/>
        <v>0</v>
      </c>
      <c r="F51" s="189">
        <f t="shared" si="3"/>
        <v>0</v>
      </c>
      <c r="G51" s="189">
        <f t="shared" si="4"/>
        <v>0</v>
      </c>
      <c r="H51" s="189">
        <f t="shared" si="5"/>
        <v>0</v>
      </c>
      <c r="I51" s="189">
        <f t="shared" si="6"/>
        <v>0</v>
      </c>
      <c r="J51" s="208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45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45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449"/>
      <c r="BJ51" s="99">
        <f>Раздел2!D52</f>
        <v>0</v>
      </c>
    </row>
    <row r="52" spans="1:62" ht="15.75" customHeight="1" x14ac:dyDescent="0.25">
      <c r="A52" s="449"/>
      <c r="B52" s="131" t="s">
        <v>168</v>
      </c>
      <c r="C52" s="199" t="s">
        <v>171</v>
      </c>
      <c r="D52" s="189">
        <f t="shared" si="1"/>
        <v>0</v>
      </c>
      <c r="E52" s="189">
        <f t="shared" si="2"/>
        <v>0</v>
      </c>
      <c r="F52" s="189">
        <f t="shared" si="3"/>
        <v>0</v>
      </c>
      <c r="G52" s="189">
        <f t="shared" si="4"/>
        <v>0</v>
      </c>
      <c r="H52" s="189">
        <f t="shared" si="5"/>
        <v>0</v>
      </c>
      <c r="I52" s="189">
        <f t="shared" si="6"/>
        <v>0</v>
      </c>
      <c r="J52" s="208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45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45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449"/>
      <c r="BJ52" s="99">
        <f>Раздел2!D53</f>
        <v>0</v>
      </c>
    </row>
    <row r="53" spans="1:62" ht="15.75" customHeight="1" x14ac:dyDescent="0.25">
      <c r="A53" s="449"/>
      <c r="B53" s="131" t="s">
        <v>170</v>
      </c>
      <c r="C53" s="199" t="s">
        <v>173</v>
      </c>
      <c r="D53" s="189">
        <f t="shared" si="1"/>
        <v>0</v>
      </c>
      <c r="E53" s="189">
        <f t="shared" si="2"/>
        <v>0</v>
      </c>
      <c r="F53" s="189">
        <f t="shared" si="3"/>
        <v>0</v>
      </c>
      <c r="G53" s="189">
        <f t="shared" si="4"/>
        <v>0</v>
      </c>
      <c r="H53" s="189">
        <f t="shared" si="5"/>
        <v>0</v>
      </c>
      <c r="I53" s="189">
        <f t="shared" si="6"/>
        <v>0</v>
      </c>
      <c r="J53" s="208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45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45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449"/>
      <c r="BJ53" s="99">
        <f>Раздел2!D54</f>
        <v>0</v>
      </c>
    </row>
    <row r="54" spans="1:62" ht="15.75" customHeight="1" x14ac:dyDescent="0.25">
      <c r="A54" s="449"/>
      <c r="B54" s="130" t="s">
        <v>172</v>
      </c>
      <c r="C54" s="199" t="s">
        <v>175</v>
      </c>
      <c r="D54" s="189">
        <f t="shared" si="1"/>
        <v>0</v>
      </c>
      <c r="E54" s="189">
        <f t="shared" si="2"/>
        <v>0</v>
      </c>
      <c r="F54" s="189">
        <f t="shared" si="3"/>
        <v>0</v>
      </c>
      <c r="G54" s="189">
        <f t="shared" si="4"/>
        <v>0</v>
      </c>
      <c r="H54" s="189">
        <f t="shared" si="5"/>
        <v>0</v>
      </c>
      <c r="I54" s="189">
        <f t="shared" si="6"/>
        <v>0</v>
      </c>
      <c r="J54" s="208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45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45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449"/>
      <c r="BJ54" s="99">
        <f>Раздел2!D55</f>
        <v>0</v>
      </c>
    </row>
    <row r="55" spans="1:62" ht="15" customHeight="1" x14ac:dyDescent="0.25">
      <c r="A55" s="449"/>
      <c r="B55" s="130" t="s">
        <v>174</v>
      </c>
      <c r="C55" s="199" t="s">
        <v>177</v>
      </c>
      <c r="D55" s="189">
        <f t="shared" si="1"/>
        <v>0</v>
      </c>
      <c r="E55" s="189">
        <f t="shared" si="2"/>
        <v>0</v>
      </c>
      <c r="F55" s="189">
        <f t="shared" si="3"/>
        <v>0</v>
      </c>
      <c r="G55" s="189">
        <f t="shared" si="4"/>
        <v>0</v>
      </c>
      <c r="H55" s="189">
        <f t="shared" si="5"/>
        <v>0</v>
      </c>
      <c r="I55" s="189">
        <f t="shared" si="6"/>
        <v>0</v>
      </c>
      <c r="J55" s="208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45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45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449"/>
      <c r="BJ55" s="99">
        <f>Раздел2!D56</f>
        <v>0</v>
      </c>
    </row>
    <row r="56" spans="1:62" x14ac:dyDescent="0.25">
      <c r="A56" s="449"/>
      <c r="B56" s="130" t="s">
        <v>176</v>
      </c>
      <c r="C56" s="199" t="s">
        <v>179</v>
      </c>
      <c r="D56" s="189">
        <f t="shared" si="1"/>
        <v>0</v>
      </c>
      <c r="E56" s="189">
        <f t="shared" si="2"/>
        <v>0</v>
      </c>
      <c r="F56" s="189">
        <f t="shared" si="3"/>
        <v>0</v>
      </c>
      <c r="G56" s="189">
        <f t="shared" si="4"/>
        <v>0</v>
      </c>
      <c r="H56" s="189">
        <f t="shared" si="5"/>
        <v>0</v>
      </c>
      <c r="I56" s="189">
        <f t="shared" si="6"/>
        <v>0</v>
      </c>
      <c r="J56" s="189">
        <f>SUM(J57:J59)</f>
        <v>0</v>
      </c>
      <c r="K56" s="189">
        <f t="shared" ref="K56:BG56" si="12">SUM(K57:K59)</f>
        <v>0</v>
      </c>
      <c r="L56" s="189">
        <f t="shared" si="12"/>
        <v>0</v>
      </c>
      <c r="M56" s="189">
        <f t="shared" si="12"/>
        <v>0</v>
      </c>
      <c r="N56" s="189">
        <f t="shared" si="12"/>
        <v>0</v>
      </c>
      <c r="O56" s="189">
        <f t="shared" si="12"/>
        <v>0</v>
      </c>
      <c r="P56" s="189">
        <f>SUM(P57:P59)</f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189">
        <f t="shared" si="12"/>
        <v>0</v>
      </c>
      <c r="AA56" s="189">
        <f t="shared" si="12"/>
        <v>0</v>
      </c>
      <c r="AB56" s="189">
        <f t="shared" si="12"/>
        <v>0</v>
      </c>
      <c r="AC56" s="189">
        <f t="shared" si="12"/>
        <v>0</v>
      </c>
      <c r="AD56" s="189">
        <f t="shared" si="12"/>
        <v>0</v>
      </c>
      <c r="AE56" s="189">
        <f t="shared" si="12"/>
        <v>0</v>
      </c>
      <c r="AF56" s="189">
        <f t="shared" si="12"/>
        <v>0</v>
      </c>
      <c r="AG56" s="189">
        <f t="shared" si="12"/>
        <v>0</v>
      </c>
      <c r="AH56" s="189">
        <f t="shared" si="12"/>
        <v>0</v>
      </c>
      <c r="AI56" s="189">
        <f t="shared" si="12"/>
        <v>0</v>
      </c>
      <c r="AJ56" s="189">
        <f t="shared" si="12"/>
        <v>0</v>
      </c>
      <c r="AK56" s="189">
        <f t="shared" si="12"/>
        <v>0</v>
      </c>
      <c r="AL56" s="189">
        <f t="shared" si="12"/>
        <v>0</v>
      </c>
      <c r="AM56" s="189">
        <f t="shared" si="12"/>
        <v>0</v>
      </c>
      <c r="AN56" s="189">
        <f t="shared" si="12"/>
        <v>0</v>
      </c>
      <c r="AO56" s="189">
        <f t="shared" si="12"/>
        <v>0</v>
      </c>
      <c r="AP56" s="189">
        <f t="shared" si="12"/>
        <v>0</v>
      </c>
      <c r="AQ56" s="189">
        <f t="shared" si="12"/>
        <v>0</v>
      </c>
      <c r="AR56" s="189">
        <f t="shared" si="12"/>
        <v>0</v>
      </c>
      <c r="AS56" s="189">
        <f t="shared" si="12"/>
        <v>0</v>
      </c>
      <c r="AT56" s="189">
        <f t="shared" si="12"/>
        <v>0</v>
      </c>
      <c r="AU56" s="189">
        <f t="shared" si="12"/>
        <v>0</v>
      </c>
      <c r="AV56" s="189">
        <f t="shared" si="12"/>
        <v>0</v>
      </c>
      <c r="AW56" s="189">
        <f t="shared" si="12"/>
        <v>0</v>
      </c>
      <c r="AX56" s="189">
        <f t="shared" si="12"/>
        <v>0</v>
      </c>
      <c r="AY56" s="189">
        <f t="shared" si="12"/>
        <v>0</v>
      </c>
      <c r="AZ56" s="189">
        <f t="shared" si="12"/>
        <v>0</v>
      </c>
      <c r="BA56" s="189">
        <f t="shared" si="12"/>
        <v>0</v>
      </c>
      <c r="BB56" s="189">
        <f t="shared" si="12"/>
        <v>0</v>
      </c>
      <c r="BC56" s="189">
        <f t="shared" si="12"/>
        <v>0</v>
      </c>
      <c r="BD56" s="189">
        <f t="shared" si="12"/>
        <v>0</v>
      </c>
      <c r="BE56" s="189">
        <f t="shared" si="12"/>
        <v>0</v>
      </c>
      <c r="BF56" s="189">
        <f t="shared" si="12"/>
        <v>0</v>
      </c>
      <c r="BG56" s="189">
        <f t="shared" si="12"/>
        <v>0</v>
      </c>
      <c r="BH56" s="449"/>
      <c r="BJ56" s="99">
        <f>Раздел2!D57</f>
        <v>0</v>
      </c>
    </row>
    <row r="57" spans="1:62" ht="21" x14ac:dyDescent="0.25">
      <c r="A57" s="449"/>
      <c r="B57" s="131" t="s">
        <v>178</v>
      </c>
      <c r="C57" s="199" t="s">
        <v>181</v>
      </c>
      <c r="D57" s="189">
        <f t="shared" si="1"/>
        <v>0</v>
      </c>
      <c r="E57" s="189">
        <f t="shared" si="2"/>
        <v>0</v>
      </c>
      <c r="F57" s="189">
        <f t="shared" si="3"/>
        <v>0</v>
      </c>
      <c r="G57" s="189">
        <f t="shared" si="4"/>
        <v>0</v>
      </c>
      <c r="H57" s="189">
        <f t="shared" si="5"/>
        <v>0</v>
      </c>
      <c r="I57" s="189">
        <f t="shared" si="6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7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449"/>
      <c r="BJ57" s="99">
        <f>Раздел2!D58</f>
        <v>0</v>
      </c>
    </row>
    <row r="58" spans="1:62" ht="15" customHeight="1" x14ac:dyDescent="0.25">
      <c r="A58" s="449"/>
      <c r="B58" s="131" t="s">
        <v>180</v>
      </c>
      <c r="C58" s="199" t="s">
        <v>183</v>
      </c>
      <c r="D58" s="189">
        <f t="shared" si="1"/>
        <v>0</v>
      </c>
      <c r="E58" s="189">
        <f t="shared" si="2"/>
        <v>0</v>
      </c>
      <c r="F58" s="189">
        <f t="shared" si="3"/>
        <v>0</v>
      </c>
      <c r="G58" s="189">
        <f t="shared" si="4"/>
        <v>0</v>
      </c>
      <c r="H58" s="189">
        <f t="shared" si="5"/>
        <v>0</v>
      </c>
      <c r="I58" s="189">
        <f t="shared" si="6"/>
        <v>0</v>
      </c>
      <c r="J58" s="208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449"/>
      <c r="BJ58" s="99">
        <f>Раздел2!D59</f>
        <v>0</v>
      </c>
    </row>
    <row r="59" spans="1:62" ht="15.75" customHeight="1" x14ac:dyDescent="0.25">
      <c r="A59" s="449"/>
      <c r="B59" s="131" t="s">
        <v>182</v>
      </c>
      <c r="C59" s="199" t="s">
        <v>185</v>
      </c>
      <c r="D59" s="189">
        <f t="shared" si="1"/>
        <v>0</v>
      </c>
      <c r="E59" s="189">
        <f t="shared" si="2"/>
        <v>0</v>
      </c>
      <c r="F59" s="189">
        <f t="shared" si="3"/>
        <v>0</v>
      </c>
      <c r="G59" s="189">
        <f t="shared" si="4"/>
        <v>0</v>
      </c>
      <c r="H59" s="189">
        <f t="shared" si="5"/>
        <v>0</v>
      </c>
      <c r="I59" s="189">
        <f t="shared" si="6"/>
        <v>0</v>
      </c>
      <c r="J59" s="208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449"/>
      <c r="BJ59" s="99">
        <f>Раздел2!D60</f>
        <v>0</v>
      </c>
    </row>
    <row r="60" spans="1:62" ht="15.75" customHeight="1" x14ac:dyDescent="0.25">
      <c r="A60" s="449"/>
      <c r="B60" s="130" t="s">
        <v>184</v>
      </c>
      <c r="C60" s="199" t="s">
        <v>187</v>
      </c>
      <c r="D60" s="189">
        <f t="shared" si="1"/>
        <v>0</v>
      </c>
      <c r="E60" s="189">
        <f t="shared" si="2"/>
        <v>0</v>
      </c>
      <c r="F60" s="189">
        <f t="shared" si="3"/>
        <v>0</v>
      </c>
      <c r="G60" s="189">
        <f t="shared" si="4"/>
        <v>0</v>
      </c>
      <c r="H60" s="189">
        <f t="shared" si="5"/>
        <v>0</v>
      </c>
      <c r="I60" s="189">
        <f t="shared" si="6"/>
        <v>0</v>
      </c>
      <c r="J60" s="208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45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45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449"/>
      <c r="BJ60" s="99">
        <f>Раздел2!D61</f>
        <v>0</v>
      </c>
    </row>
    <row r="61" spans="1:62" ht="15.75" customHeight="1" x14ac:dyDescent="0.25">
      <c r="A61" s="449"/>
      <c r="B61" s="130" t="s">
        <v>186</v>
      </c>
      <c r="C61" s="199" t="s">
        <v>189</v>
      </c>
      <c r="D61" s="189">
        <f t="shared" si="1"/>
        <v>0</v>
      </c>
      <c r="E61" s="189">
        <f t="shared" si="2"/>
        <v>0</v>
      </c>
      <c r="F61" s="189">
        <f t="shared" si="3"/>
        <v>0</v>
      </c>
      <c r="G61" s="189">
        <f t="shared" si="4"/>
        <v>0</v>
      </c>
      <c r="H61" s="189">
        <f t="shared" si="5"/>
        <v>0</v>
      </c>
      <c r="I61" s="189">
        <f t="shared" si="6"/>
        <v>0</v>
      </c>
      <c r="J61" s="208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45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45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449"/>
      <c r="BJ61" s="99">
        <f>Раздел2!D62</f>
        <v>0</v>
      </c>
    </row>
    <row r="62" spans="1:62" ht="15.75" customHeight="1" x14ac:dyDescent="0.25">
      <c r="A62" s="449"/>
      <c r="B62" s="130" t="s">
        <v>188</v>
      </c>
      <c r="C62" s="199" t="s">
        <v>191</v>
      </c>
      <c r="D62" s="189">
        <f t="shared" si="1"/>
        <v>0</v>
      </c>
      <c r="E62" s="189">
        <f t="shared" si="2"/>
        <v>0</v>
      </c>
      <c r="F62" s="189">
        <f t="shared" si="3"/>
        <v>0</v>
      </c>
      <c r="G62" s="189">
        <f t="shared" si="4"/>
        <v>0</v>
      </c>
      <c r="H62" s="189">
        <f t="shared" si="5"/>
        <v>0</v>
      </c>
      <c r="I62" s="189">
        <f t="shared" si="6"/>
        <v>0</v>
      </c>
      <c r="J62" s="208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45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45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449"/>
      <c r="BJ62" s="99">
        <f>Раздел2!D63</f>
        <v>0</v>
      </c>
    </row>
    <row r="63" spans="1:62" ht="15.75" customHeight="1" x14ac:dyDescent="0.25">
      <c r="A63" s="449"/>
      <c r="B63" s="130" t="s">
        <v>190</v>
      </c>
      <c r="C63" s="199" t="s">
        <v>194</v>
      </c>
      <c r="D63" s="189">
        <f t="shared" si="1"/>
        <v>0</v>
      </c>
      <c r="E63" s="189">
        <f t="shared" si="2"/>
        <v>0</v>
      </c>
      <c r="F63" s="189">
        <f t="shared" si="3"/>
        <v>0</v>
      </c>
      <c r="G63" s="189">
        <f t="shared" si="4"/>
        <v>0</v>
      </c>
      <c r="H63" s="189">
        <f t="shared" si="5"/>
        <v>0</v>
      </c>
      <c r="I63" s="189">
        <f t="shared" si="6"/>
        <v>0</v>
      </c>
      <c r="J63" s="208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45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45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449"/>
      <c r="BJ63" s="99">
        <f>Раздел2!D64</f>
        <v>0</v>
      </c>
    </row>
    <row r="64" spans="1:62" ht="15.75" customHeight="1" x14ac:dyDescent="0.25">
      <c r="A64" s="449"/>
      <c r="B64" s="130" t="s">
        <v>192</v>
      </c>
      <c r="C64" s="199" t="s">
        <v>196</v>
      </c>
      <c r="D64" s="189">
        <f t="shared" si="1"/>
        <v>0</v>
      </c>
      <c r="E64" s="189">
        <f t="shared" si="2"/>
        <v>0</v>
      </c>
      <c r="F64" s="189">
        <f t="shared" si="3"/>
        <v>0</v>
      </c>
      <c r="G64" s="189">
        <f t="shared" si="4"/>
        <v>0</v>
      </c>
      <c r="H64" s="189">
        <f t="shared" si="5"/>
        <v>0</v>
      </c>
      <c r="I64" s="189">
        <f t="shared" si="6"/>
        <v>0</v>
      </c>
      <c r="J64" s="208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45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45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449"/>
      <c r="BJ64" s="99">
        <f>Раздел2!D65</f>
        <v>0</v>
      </c>
    </row>
    <row r="65" spans="1:62" ht="15.75" customHeight="1" x14ac:dyDescent="0.25">
      <c r="A65" s="449"/>
      <c r="B65" s="130" t="s">
        <v>193</v>
      </c>
      <c r="C65" s="199" t="s">
        <v>198</v>
      </c>
      <c r="D65" s="189">
        <f t="shared" si="1"/>
        <v>0</v>
      </c>
      <c r="E65" s="189">
        <f t="shared" si="2"/>
        <v>0</v>
      </c>
      <c r="F65" s="189">
        <f t="shared" si="3"/>
        <v>0</v>
      </c>
      <c r="G65" s="189">
        <f t="shared" si="4"/>
        <v>0</v>
      </c>
      <c r="H65" s="189">
        <f t="shared" si="5"/>
        <v>0</v>
      </c>
      <c r="I65" s="189">
        <f t="shared" si="6"/>
        <v>0</v>
      </c>
      <c r="J65" s="208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45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45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449"/>
      <c r="BJ65" s="99">
        <f>Раздел2!D66</f>
        <v>0</v>
      </c>
    </row>
    <row r="66" spans="1:62" ht="15.75" customHeight="1" x14ac:dyDescent="0.25">
      <c r="A66" s="449"/>
      <c r="B66" s="130" t="s">
        <v>195</v>
      </c>
      <c r="C66" s="199" t="s">
        <v>200</v>
      </c>
      <c r="D66" s="189">
        <f t="shared" si="1"/>
        <v>0</v>
      </c>
      <c r="E66" s="189">
        <f t="shared" si="2"/>
        <v>0</v>
      </c>
      <c r="F66" s="189">
        <f t="shared" si="3"/>
        <v>0</v>
      </c>
      <c r="G66" s="189">
        <f t="shared" si="4"/>
        <v>0</v>
      </c>
      <c r="H66" s="189">
        <f t="shared" si="5"/>
        <v>0</v>
      </c>
      <c r="I66" s="189">
        <f t="shared" si="6"/>
        <v>0</v>
      </c>
      <c r="J66" s="208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45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45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449"/>
      <c r="BJ66" s="99">
        <f>Раздел2!D67</f>
        <v>0</v>
      </c>
    </row>
    <row r="67" spans="1:62" ht="15.75" customHeight="1" x14ac:dyDescent="0.25">
      <c r="A67" s="449"/>
      <c r="B67" s="130" t="s">
        <v>197</v>
      </c>
      <c r="C67" s="199" t="s">
        <v>202</v>
      </c>
      <c r="D67" s="189">
        <f t="shared" si="1"/>
        <v>0</v>
      </c>
      <c r="E67" s="189">
        <f t="shared" si="2"/>
        <v>0</v>
      </c>
      <c r="F67" s="189">
        <f t="shared" si="3"/>
        <v>0</v>
      </c>
      <c r="G67" s="189">
        <f t="shared" si="4"/>
        <v>0</v>
      </c>
      <c r="H67" s="189">
        <f t="shared" si="5"/>
        <v>0</v>
      </c>
      <c r="I67" s="189">
        <f t="shared" si="6"/>
        <v>0</v>
      </c>
      <c r="J67" s="208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45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45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449"/>
      <c r="BJ67" s="99">
        <f>Раздел2!D68</f>
        <v>0</v>
      </c>
    </row>
    <row r="68" spans="1:62" ht="15.75" customHeight="1" x14ac:dyDescent="0.25">
      <c r="A68" s="449"/>
      <c r="B68" s="130" t="s">
        <v>199</v>
      </c>
      <c r="C68" s="199" t="s">
        <v>204</v>
      </c>
      <c r="D68" s="189">
        <f t="shared" si="1"/>
        <v>0</v>
      </c>
      <c r="E68" s="189">
        <f t="shared" si="2"/>
        <v>0</v>
      </c>
      <c r="F68" s="189">
        <f t="shared" si="3"/>
        <v>0</v>
      </c>
      <c r="G68" s="189">
        <f t="shared" si="4"/>
        <v>0</v>
      </c>
      <c r="H68" s="189">
        <f t="shared" si="5"/>
        <v>0</v>
      </c>
      <c r="I68" s="189">
        <f t="shared" si="6"/>
        <v>0</v>
      </c>
      <c r="J68" s="208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45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45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449"/>
      <c r="BJ68" s="99">
        <f>Раздел2!D69</f>
        <v>0</v>
      </c>
    </row>
    <row r="69" spans="1:62" ht="21" customHeight="1" x14ac:dyDescent="0.25">
      <c r="A69" s="449"/>
      <c r="B69" s="130" t="s">
        <v>201</v>
      </c>
      <c r="C69" s="199" t="s">
        <v>206</v>
      </c>
      <c r="D69" s="189">
        <f t="shared" si="1"/>
        <v>0</v>
      </c>
      <c r="E69" s="189">
        <f t="shared" si="2"/>
        <v>0</v>
      </c>
      <c r="F69" s="189">
        <f t="shared" si="3"/>
        <v>0</v>
      </c>
      <c r="G69" s="189">
        <f t="shared" si="4"/>
        <v>0</v>
      </c>
      <c r="H69" s="189">
        <f t="shared" si="5"/>
        <v>0</v>
      </c>
      <c r="I69" s="189">
        <f t="shared" si="6"/>
        <v>0</v>
      </c>
      <c r="J69" s="208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45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45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449"/>
      <c r="BJ69" s="99">
        <f>Раздел2!D70</f>
        <v>0</v>
      </c>
    </row>
    <row r="70" spans="1:62" ht="15.75" customHeight="1" x14ac:dyDescent="0.25">
      <c r="A70" s="449"/>
      <c r="B70" s="130" t="s">
        <v>203</v>
      </c>
      <c r="C70" s="199" t="s">
        <v>208</v>
      </c>
      <c r="D70" s="189">
        <f t="shared" si="1"/>
        <v>0</v>
      </c>
      <c r="E70" s="189">
        <f t="shared" si="2"/>
        <v>0</v>
      </c>
      <c r="F70" s="189">
        <f t="shared" si="3"/>
        <v>0</v>
      </c>
      <c r="G70" s="189">
        <f t="shared" si="4"/>
        <v>0</v>
      </c>
      <c r="H70" s="189">
        <f t="shared" si="5"/>
        <v>0</v>
      </c>
      <c r="I70" s="189">
        <f t="shared" si="6"/>
        <v>0</v>
      </c>
      <c r="J70" s="189">
        <f>SUM(J71:J74)</f>
        <v>0</v>
      </c>
      <c r="K70" s="189">
        <f t="shared" ref="K70:BG70" si="13">SUM(K71:K74)</f>
        <v>0</v>
      </c>
      <c r="L70" s="189">
        <f t="shared" si="13"/>
        <v>0</v>
      </c>
      <c r="M70" s="189">
        <f t="shared" si="1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189">
        <f t="shared" si="13"/>
        <v>0</v>
      </c>
      <c r="AA70" s="189">
        <f t="shared" si="13"/>
        <v>0</v>
      </c>
      <c r="AB70" s="189">
        <f t="shared" si="13"/>
        <v>0</v>
      </c>
      <c r="AC70" s="189">
        <f t="shared" si="13"/>
        <v>0</v>
      </c>
      <c r="AD70" s="189">
        <f t="shared" si="13"/>
        <v>0</v>
      </c>
      <c r="AE70" s="189">
        <f t="shared" si="13"/>
        <v>0</v>
      </c>
      <c r="AF70" s="189">
        <f t="shared" si="13"/>
        <v>0</v>
      </c>
      <c r="AG70" s="189">
        <f t="shared" si="13"/>
        <v>0</v>
      </c>
      <c r="AH70" s="189">
        <f t="shared" si="13"/>
        <v>0</v>
      </c>
      <c r="AI70" s="189">
        <f t="shared" si="13"/>
        <v>0</v>
      </c>
      <c r="AJ70" s="189">
        <f t="shared" si="13"/>
        <v>0</v>
      </c>
      <c r="AK70" s="189">
        <f t="shared" si="13"/>
        <v>0</v>
      </c>
      <c r="AL70" s="189">
        <f t="shared" si="13"/>
        <v>0</v>
      </c>
      <c r="AM70" s="189">
        <f t="shared" si="13"/>
        <v>0</v>
      </c>
      <c r="AN70" s="189">
        <f t="shared" si="13"/>
        <v>0</v>
      </c>
      <c r="AO70" s="189">
        <f t="shared" si="13"/>
        <v>0</v>
      </c>
      <c r="AP70" s="189">
        <f t="shared" si="13"/>
        <v>0</v>
      </c>
      <c r="AQ70" s="189">
        <f t="shared" si="13"/>
        <v>0</v>
      </c>
      <c r="AR70" s="189">
        <f t="shared" si="13"/>
        <v>0</v>
      </c>
      <c r="AS70" s="189">
        <f t="shared" si="13"/>
        <v>0</v>
      </c>
      <c r="AT70" s="189">
        <f t="shared" si="13"/>
        <v>0</v>
      </c>
      <c r="AU70" s="189">
        <f t="shared" si="13"/>
        <v>0</v>
      </c>
      <c r="AV70" s="189">
        <f t="shared" si="13"/>
        <v>0</v>
      </c>
      <c r="AW70" s="189">
        <f t="shared" si="13"/>
        <v>0</v>
      </c>
      <c r="AX70" s="189">
        <f t="shared" si="13"/>
        <v>0</v>
      </c>
      <c r="AY70" s="189">
        <f t="shared" si="13"/>
        <v>0</v>
      </c>
      <c r="AZ70" s="189">
        <f t="shared" si="13"/>
        <v>0</v>
      </c>
      <c r="BA70" s="189">
        <f t="shared" si="13"/>
        <v>0</v>
      </c>
      <c r="BB70" s="189">
        <f t="shared" si="13"/>
        <v>0</v>
      </c>
      <c r="BC70" s="189">
        <f t="shared" si="13"/>
        <v>0</v>
      </c>
      <c r="BD70" s="189">
        <f t="shared" si="13"/>
        <v>0</v>
      </c>
      <c r="BE70" s="189">
        <f t="shared" si="13"/>
        <v>0</v>
      </c>
      <c r="BF70" s="189">
        <f t="shared" si="13"/>
        <v>0</v>
      </c>
      <c r="BG70" s="189">
        <f t="shared" si="13"/>
        <v>0</v>
      </c>
      <c r="BH70" s="449"/>
      <c r="BJ70" s="99">
        <f>Раздел2!D71</f>
        <v>0</v>
      </c>
    </row>
    <row r="71" spans="1:62" ht="21" x14ac:dyDescent="0.25">
      <c r="A71" s="449"/>
      <c r="B71" s="131" t="s">
        <v>205</v>
      </c>
      <c r="C71" s="199" t="s">
        <v>210</v>
      </c>
      <c r="D71" s="189">
        <f t="shared" si="1"/>
        <v>0</v>
      </c>
      <c r="E71" s="189">
        <f t="shared" si="2"/>
        <v>0</v>
      </c>
      <c r="F71" s="189">
        <f t="shared" si="3"/>
        <v>0</v>
      </c>
      <c r="G71" s="189">
        <f t="shared" si="4"/>
        <v>0</v>
      </c>
      <c r="H71" s="189">
        <f t="shared" si="5"/>
        <v>0</v>
      </c>
      <c r="I71" s="189">
        <f t="shared" si="6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449"/>
      <c r="BJ71" s="99">
        <f>Раздел2!D72</f>
        <v>0</v>
      </c>
    </row>
    <row r="72" spans="1:62" ht="15.75" customHeight="1" x14ac:dyDescent="0.25">
      <c r="A72" s="449"/>
      <c r="B72" s="131" t="s">
        <v>207</v>
      </c>
      <c r="C72" s="199" t="s">
        <v>212</v>
      </c>
      <c r="D72" s="189">
        <f t="shared" si="1"/>
        <v>0</v>
      </c>
      <c r="E72" s="189">
        <f t="shared" si="2"/>
        <v>0</v>
      </c>
      <c r="F72" s="189">
        <f t="shared" si="3"/>
        <v>0</v>
      </c>
      <c r="G72" s="189">
        <f t="shared" si="4"/>
        <v>0</v>
      </c>
      <c r="H72" s="189">
        <f t="shared" si="5"/>
        <v>0</v>
      </c>
      <c r="I72" s="189">
        <f t="shared" si="6"/>
        <v>0</v>
      </c>
      <c r="J72" s="208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449"/>
      <c r="BJ72" s="99">
        <f>Раздел2!D73</f>
        <v>0</v>
      </c>
    </row>
    <row r="73" spans="1:62" ht="15.75" customHeight="1" x14ac:dyDescent="0.25">
      <c r="A73" s="449"/>
      <c r="B73" s="131" t="s">
        <v>209</v>
      </c>
      <c r="C73" s="199" t="s">
        <v>214</v>
      </c>
      <c r="D73" s="189">
        <f t="shared" ref="D73:D136" si="14">SUM(E73:G73)</f>
        <v>0</v>
      </c>
      <c r="E73" s="189">
        <f t="shared" ref="E73:E136" si="15">SUM(J73,O73,T73,Y73,AD73,AI73,AN73,AS73,AX73,BC73,)</f>
        <v>0</v>
      </c>
      <c r="F73" s="189">
        <f t="shared" ref="F73:F136" si="16">SUM(K73,P73,U73,Z73,AE73,AJ73,AO73,AT73,AY73,BD73,)</f>
        <v>0</v>
      </c>
      <c r="G73" s="189">
        <f t="shared" ref="G73:G136" si="17">SUM(L73,Q73,V73,AA73,AF73,AK73,AP73,AU73,AZ73,BE73,)</f>
        <v>0</v>
      </c>
      <c r="H73" s="189">
        <f t="shared" ref="H73:H136" si="18">SUM(M73,R73,W73,AB73,AG73,AL73,AQ73,AV73,BA73,BF73,)</f>
        <v>0</v>
      </c>
      <c r="I73" s="189">
        <f t="shared" ref="I73:I136" si="19">SUM(N73,S73,X73,AC73,AH73,AM73,AR73,AW73,BB73,BG73,)</f>
        <v>0</v>
      </c>
      <c r="J73" s="208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45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45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449"/>
      <c r="BJ73" s="99">
        <f>Раздел2!D74</f>
        <v>0</v>
      </c>
    </row>
    <row r="74" spans="1:62" ht="15.75" customHeight="1" x14ac:dyDescent="0.25">
      <c r="A74" s="449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189">
        <f t="shared" si="16"/>
        <v>0</v>
      </c>
      <c r="G74" s="189">
        <f t="shared" si="17"/>
        <v>0</v>
      </c>
      <c r="H74" s="189">
        <f t="shared" si="18"/>
        <v>0</v>
      </c>
      <c r="I74" s="189">
        <f t="shared" si="19"/>
        <v>0</v>
      </c>
      <c r="J74" s="208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45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45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449"/>
      <c r="BJ74" s="99">
        <f>Раздел2!D75</f>
        <v>0</v>
      </c>
    </row>
    <row r="75" spans="1:62" ht="15.75" customHeight="1" x14ac:dyDescent="0.25">
      <c r="A75" s="449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189">
        <f t="shared" si="16"/>
        <v>0</v>
      </c>
      <c r="G75" s="189">
        <f t="shared" si="17"/>
        <v>0</v>
      </c>
      <c r="H75" s="189">
        <f t="shared" si="18"/>
        <v>0</v>
      </c>
      <c r="I75" s="189">
        <f t="shared" si="19"/>
        <v>0</v>
      </c>
      <c r="J75" s="208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45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45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449"/>
      <c r="BJ75" s="99">
        <f>Раздел2!D76</f>
        <v>0</v>
      </c>
    </row>
    <row r="76" spans="1:62" ht="15.75" customHeight="1" x14ac:dyDescent="0.25">
      <c r="A76" s="449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189">
        <f t="shared" si="16"/>
        <v>0</v>
      </c>
      <c r="G76" s="189">
        <f t="shared" si="17"/>
        <v>0</v>
      </c>
      <c r="H76" s="189">
        <f t="shared" si="18"/>
        <v>0</v>
      </c>
      <c r="I76" s="189">
        <f t="shared" si="19"/>
        <v>0</v>
      </c>
      <c r="J76" s="208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45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45"/>
      <c r="AW76" s="369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449"/>
      <c r="BJ76" s="99">
        <f>Раздел2!D77</f>
        <v>0</v>
      </c>
    </row>
    <row r="77" spans="1:62" ht="15.75" customHeight="1" x14ac:dyDescent="0.25">
      <c r="A77" s="449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189">
        <f t="shared" si="16"/>
        <v>0</v>
      </c>
      <c r="G77" s="189">
        <f t="shared" si="17"/>
        <v>0</v>
      </c>
      <c r="H77" s="189">
        <f t="shared" si="18"/>
        <v>0</v>
      </c>
      <c r="I77" s="189">
        <f t="shared" si="19"/>
        <v>0</v>
      </c>
      <c r="J77" s="208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45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45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449"/>
      <c r="BJ77" s="99">
        <f>Раздел2!D78</f>
        <v>0</v>
      </c>
    </row>
    <row r="78" spans="1:62" ht="15.75" customHeight="1" x14ac:dyDescent="0.25">
      <c r="A78" s="449"/>
      <c r="B78" s="130" t="s">
        <v>219</v>
      </c>
      <c r="C78" s="199" t="s">
        <v>224</v>
      </c>
      <c r="D78" s="189">
        <f t="shared" si="14"/>
        <v>0</v>
      </c>
      <c r="E78" s="189">
        <f t="shared" si="15"/>
        <v>0</v>
      </c>
      <c r="F78" s="189">
        <f t="shared" si="16"/>
        <v>0</v>
      </c>
      <c r="G78" s="189">
        <f t="shared" si="17"/>
        <v>0</v>
      </c>
      <c r="H78" s="189">
        <f t="shared" si="18"/>
        <v>0</v>
      </c>
      <c r="I78" s="189">
        <f t="shared" si="19"/>
        <v>0</v>
      </c>
      <c r="J78" s="208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45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45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449"/>
      <c r="BJ78" s="99">
        <f>Раздел2!D79</f>
        <v>0</v>
      </c>
    </row>
    <row r="79" spans="1:62" ht="15.75" customHeight="1" x14ac:dyDescent="0.25">
      <c r="A79" s="449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189">
        <f t="shared" si="16"/>
        <v>0</v>
      </c>
      <c r="G79" s="189">
        <f t="shared" si="17"/>
        <v>0</v>
      </c>
      <c r="H79" s="189">
        <f t="shared" si="18"/>
        <v>0</v>
      </c>
      <c r="I79" s="189">
        <f t="shared" si="19"/>
        <v>0</v>
      </c>
      <c r="J79" s="208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45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45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449"/>
      <c r="BJ79" s="99">
        <f>Раздел2!D80</f>
        <v>0</v>
      </c>
    </row>
    <row r="80" spans="1:62" ht="15.75" customHeight="1" x14ac:dyDescent="0.25">
      <c r="A80" s="449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189">
        <f t="shared" si="16"/>
        <v>0</v>
      </c>
      <c r="G80" s="189">
        <f t="shared" si="17"/>
        <v>0</v>
      </c>
      <c r="H80" s="189">
        <f t="shared" si="18"/>
        <v>0</v>
      </c>
      <c r="I80" s="189">
        <f t="shared" si="19"/>
        <v>0</v>
      </c>
      <c r="J80" s="208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45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45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449"/>
      <c r="BJ80" s="99">
        <f>Раздел2!D81</f>
        <v>0</v>
      </c>
    </row>
    <row r="81" spans="1:62" ht="15.75" customHeight="1" x14ac:dyDescent="0.25">
      <c r="A81" s="449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189">
        <f t="shared" si="16"/>
        <v>0</v>
      </c>
      <c r="G81" s="189">
        <f t="shared" si="17"/>
        <v>0</v>
      </c>
      <c r="H81" s="189">
        <f t="shared" si="18"/>
        <v>0</v>
      </c>
      <c r="I81" s="189">
        <f t="shared" si="19"/>
        <v>0</v>
      </c>
      <c r="J81" s="208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45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45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449"/>
      <c r="BJ81" s="99">
        <f>Раздел2!D82</f>
        <v>0</v>
      </c>
    </row>
    <row r="82" spans="1:62" ht="15.75" customHeight="1" x14ac:dyDescent="0.25">
      <c r="A82" s="449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189">
        <f t="shared" si="16"/>
        <v>0</v>
      </c>
      <c r="G82" s="189">
        <f t="shared" si="17"/>
        <v>0</v>
      </c>
      <c r="H82" s="189">
        <f t="shared" si="18"/>
        <v>0</v>
      </c>
      <c r="I82" s="189">
        <f t="shared" si="19"/>
        <v>0</v>
      </c>
      <c r="J82" s="208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45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45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449"/>
      <c r="BJ82" s="99">
        <f>Раздел2!D83</f>
        <v>0</v>
      </c>
    </row>
    <row r="83" spans="1:62" ht="21" customHeight="1" x14ac:dyDescent="0.25">
      <c r="A83" s="449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189">
        <f t="shared" si="16"/>
        <v>0</v>
      </c>
      <c r="G83" s="189">
        <f t="shared" si="17"/>
        <v>0</v>
      </c>
      <c r="H83" s="189">
        <f t="shared" si="18"/>
        <v>0</v>
      </c>
      <c r="I83" s="189">
        <f t="shared" si="19"/>
        <v>0</v>
      </c>
      <c r="J83" s="208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449"/>
      <c r="BJ83" s="99">
        <f>Раздел2!D84</f>
        <v>0</v>
      </c>
    </row>
    <row r="84" spans="1:62" ht="15.75" customHeight="1" x14ac:dyDescent="0.25">
      <c r="A84" s="449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 t="shared" si="16"/>
        <v>0</v>
      </c>
      <c r="G84" s="189">
        <f t="shared" si="17"/>
        <v>0</v>
      </c>
      <c r="H84" s="189">
        <f t="shared" si="18"/>
        <v>0</v>
      </c>
      <c r="I84" s="189">
        <f t="shared" si="19"/>
        <v>0</v>
      </c>
      <c r="J84" s="189">
        <f>SUM(J85:J87)</f>
        <v>0</v>
      </c>
      <c r="K84" s="189">
        <f t="shared" ref="K84:BG84" si="20">SUM(K85:K87)</f>
        <v>0</v>
      </c>
      <c r="L84" s="189">
        <f t="shared" si="20"/>
        <v>0</v>
      </c>
      <c r="M84" s="189">
        <f t="shared" si="20"/>
        <v>0</v>
      </c>
      <c r="N84" s="189">
        <f t="shared" si="20"/>
        <v>0</v>
      </c>
      <c r="O84" s="189">
        <f t="shared" si="20"/>
        <v>0</v>
      </c>
      <c r="P84" s="189">
        <f t="shared" si="20"/>
        <v>0</v>
      </c>
      <c r="Q84" s="189">
        <f t="shared" si="20"/>
        <v>0</v>
      </c>
      <c r="R84" s="189">
        <f t="shared" si="20"/>
        <v>0</v>
      </c>
      <c r="S84" s="189">
        <f t="shared" si="20"/>
        <v>0</v>
      </c>
      <c r="T84" s="189">
        <f t="shared" si="20"/>
        <v>0</v>
      </c>
      <c r="U84" s="189">
        <f t="shared" si="20"/>
        <v>0</v>
      </c>
      <c r="V84" s="189">
        <f t="shared" si="20"/>
        <v>0</v>
      </c>
      <c r="W84" s="189">
        <f t="shared" si="20"/>
        <v>0</v>
      </c>
      <c r="X84" s="189">
        <f t="shared" si="20"/>
        <v>0</v>
      </c>
      <c r="Y84" s="189">
        <f t="shared" si="20"/>
        <v>0</v>
      </c>
      <c r="Z84" s="189">
        <f t="shared" si="20"/>
        <v>0</v>
      </c>
      <c r="AA84" s="189">
        <f t="shared" si="20"/>
        <v>0</v>
      </c>
      <c r="AB84" s="189">
        <f t="shared" si="20"/>
        <v>0</v>
      </c>
      <c r="AC84" s="189">
        <f t="shared" si="20"/>
        <v>0</v>
      </c>
      <c r="AD84" s="189">
        <f t="shared" si="20"/>
        <v>0</v>
      </c>
      <c r="AE84" s="189">
        <f t="shared" si="20"/>
        <v>0</v>
      </c>
      <c r="AF84" s="189">
        <f t="shared" si="20"/>
        <v>0</v>
      </c>
      <c r="AG84" s="189">
        <f t="shared" si="20"/>
        <v>0</v>
      </c>
      <c r="AH84" s="189">
        <f t="shared" si="20"/>
        <v>0</v>
      </c>
      <c r="AI84" s="189">
        <f t="shared" si="20"/>
        <v>0</v>
      </c>
      <c r="AJ84" s="189">
        <f t="shared" si="20"/>
        <v>0</v>
      </c>
      <c r="AK84" s="189">
        <f t="shared" si="20"/>
        <v>0</v>
      </c>
      <c r="AL84" s="189">
        <f t="shared" si="20"/>
        <v>0</v>
      </c>
      <c r="AM84" s="189">
        <f t="shared" si="20"/>
        <v>0</v>
      </c>
      <c r="AN84" s="189">
        <f t="shared" si="20"/>
        <v>0</v>
      </c>
      <c r="AO84" s="189">
        <f t="shared" si="20"/>
        <v>0</v>
      </c>
      <c r="AP84" s="189">
        <f t="shared" si="20"/>
        <v>0</v>
      </c>
      <c r="AQ84" s="189">
        <f t="shared" si="20"/>
        <v>0</v>
      </c>
      <c r="AR84" s="189">
        <f t="shared" si="20"/>
        <v>0</v>
      </c>
      <c r="AS84" s="189">
        <f t="shared" si="20"/>
        <v>0</v>
      </c>
      <c r="AT84" s="189">
        <f t="shared" si="20"/>
        <v>0</v>
      </c>
      <c r="AU84" s="189">
        <f t="shared" si="20"/>
        <v>0</v>
      </c>
      <c r="AV84" s="189">
        <f t="shared" si="20"/>
        <v>0</v>
      </c>
      <c r="AW84" s="189">
        <f t="shared" si="20"/>
        <v>0</v>
      </c>
      <c r="AX84" s="189">
        <f t="shared" si="20"/>
        <v>0</v>
      </c>
      <c r="AY84" s="189">
        <f t="shared" si="20"/>
        <v>0</v>
      </c>
      <c r="AZ84" s="189">
        <f t="shared" si="20"/>
        <v>0</v>
      </c>
      <c r="BA84" s="189">
        <f t="shared" si="20"/>
        <v>0</v>
      </c>
      <c r="BB84" s="189">
        <f t="shared" si="20"/>
        <v>0</v>
      </c>
      <c r="BC84" s="189">
        <f t="shared" si="20"/>
        <v>0</v>
      </c>
      <c r="BD84" s="189">
        <f t="shared" si="20"/>
        <v>0</v>
      </c>
      <c r="BE84" s="189">
        <f t="shared" si="20"/>
        <v>0</v>
      </c>
      <c r="BF84" s="189">
        <f t="shared" si="20"/>
        <v>0</v>
      </c>
      <c r="BG84" s="189">
        <f t="shared" si="20"/>
        <v>0</v>
      </c>
      <c r="BH84" s="449"/>
      <c r="BJ84" s="99">
        <f>Раздел2!D85</f>
        <v>0</v>
      </c>
    </row>
    <row r="85" spans="1:62" ht="21" x14ac:dyDescent="0.25">
      <c r="A85" s="449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189">
        <f t="shared" si="16"/>
        <v>0</v>
      </c>
      <c r="G85" s="189">
        <f t="shared" si="17"/>
        <v>0</v>
      </c>
      <c r="H85" s="189">
        <f t="shared" si="18"/>
        <v>0</v>
      </c>
      <c r="I85" s="189">
        <f t="shared" si="19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449"/>
      <c r="BJ85" s="99">
        <f>Раздел2!D86</f>
        <v>0</v>
      </c>
    </row>
    <row r="86" spans="1:62" ht="15.75" customHeight="1" x14ac:dyDescent="0.25">
      <c r="A86" s="449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189">
        <f t="shared" si="16"/>
        <v>0</v>
      </c>
      <c r="G86" s="189">
        <f t="shared" si="17"/>
        <v>0</v>
      </c>
      <c r="H86" s="189">
        <f t="shared" si="18"/>
        <v>0</v>
      </c>
      <c r="I86" s="189">
        <f t="shared" si="19"/>
        <v>0</v>
      </c>
      <c r="J86" s="208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45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45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449"/>
      <c r="BJ86" s="99">
        <f>Раздел2!D87</f>
        <v>0</v>
      </c>
    </row>
    <row r="87" spans="1:62" x14ac:dyDescent="0.25">
      <c r="A87" s="449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189">
        <f t="shared" si="16"/>
        <v>0</v>
      </c>
      <c r="G87" s="189">
        <f t="shared" si="17"/>
        <v>0</v>
      </c>
      <c r="H87" s="189">
        <f t="shared" si="18"/>
        <v>0</v>
      </c>
      <c r="I87" s="189">
        <f t="shared" si="19"/>
        <v>0</v>
      </c>
      <c r="J87" s="208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45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45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449"/>
      <c r="BJ87" s="99">
        <f>Раздел2!D88</f>
        <v>0</v>
      </c>
    </row>
    <row r="88" spans="1:62" ht="15.75" customHeight="1" x14ac:dyDescent="0.25">
      <c r="A88" s="449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189">
        <f t="shared" si="16"/>
        <v>0</v>
      </c>
      <c r="G88" s="189">
        <f t="shared" si="17"/>
        <v>0</v>
      </c>
      <c r="H88" s="189">
        <f t="shared" si="18"/>
        <v>0</v>
      </c>
      <c r="I88" s="189">
        <f t="shared" si="19"/>
        <v>0</v>
      </c>
      <c r="J88" s="208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45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45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449"/>
      <c r="BJ88" s="99">
        <f>Раздел2!D89</f>
        <v>0</v>
      </c>
    </row>
    <row r="89" spans="1:62" ht="15.75" customHeight="1" x14ac:dyDescent="0.25">
      <c r="A89" s="449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189">
        <f t="shared" si="16"/>
        <v>0</v>
      </c>
      <c r="G89" s="189">
        <f t="shared" si="17"/>
        <v>0</v>
      </c>
      <c r="H89" s="189">
        <f t="shared" si="18"/>
        <v>0</v>
      </c>
      <c r="I89" s="189">
        <f t="shared" si="19"/>
        <v>0</v>
      </c>
      <c r="J89" s="208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45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45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449"/>
      <c r="BJ89" s="99">
        <f>Раздел2!D90</f>
        <v>0</v>
      </c>
    </row>
    <row r="90" spans="1:62" ht="15.75" customHeight="1" x14ac:dyDescent="0.25">
      <c r="A90" s="449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189">
        <f t="shared" si="16"/>
        <v>0</v>
      </c>
      <c r="G90" s="189">
        <f t="shared" si="17"/>
        <v>0</v>
      </c>
      <c r="H90" s="189">
        <f t="shared" si="18"/>
        <v>0</v>
      </c>
      <c r="I90" s="189">
        <f t="shared" si="19"/>
        <v>0</v>
      </c>
      <c r="J90" s="208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45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45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449"/>
      <c r="BJ90" s="99">
        <f>Раздел2!D91</f>
        <v>0</v>
      </c>
    </row>
    <row r="91" spans="1:62" ht="15.75" customHeight="1" x14ac:dyDescent="0.25">
      <c r="A91" s="449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189">
        <f t="shared" si="16"/>
        <v>0</v>
      </c>
      <c r="G91" s="189">
        <f t="shared" si="17"/>
        <v>0</v>
      </c>
      <c r="H91" s="189">
        <f t="shared" si="18"/>
        <v>0</v>
      </c>
      <c r="I91" s="189">
        <f t="shared" si="19"/>
        <v>0</v>
      </c>
      <c r="J91" s="208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449"/>
      <c r="BJ91" s="99">
        <f>Раздел2!D92</f>
        <v>0</v>
      </c>
    </row>
    <row r="92" spans="1:62" ht="15.75" customHeight="1" x14ac:dyDescent="0.25">
      <c r="A92" s="449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189">
        <f t="shared" si="16"/>
        <v>0</v>
      </c>
      <c r="G92" s="189">
        <f t="shared" si="17"/>
        <v>0</v>
      </c>
      <c r="H92" s="189">
        <f t="shared" si="18"/>
        <v>0</v>
      </c>
      <c r="I92" s="189">
        <f t="shared" si="19"/>
        <v>0</v>
      </c>
      <c r="J92" s="208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45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45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449"/>
      <c r="BJ92" s="99">
        <f>Раздел2!D93</f>
        <v>0</v>
      </c>
    </row>
    <row r="93" spans="1:62" x14ac:dyDescent="0.25">
      <c r="A93" s="449"/>
      <c r="B93" s="130" t="s">
        <v>249</v>
      </c>
      <c r="C93" s="199" t="s">
        <v>254</v>
      </c>
      <c r="D93" s="189">
        <f t="shared" si="14"/>
        <v>0</v>
      </c>
      <c r="E93" s="189">
        <f t="shared" si="15"/>
        <v>0</v>
      </c>
      <c r="F93" s="189">
        <f t="shared" si="16"/>
        <v>0</v>
      </c>
      <c r="G93" s="189">
        <f t="shared" si="17"/>
        <v>0</v>
      </c>
      <c r="H93" s="189">
        <f t="shared" si="18"/>
        <v>0</v>
      </c>
      <c r="I93" s="189">
        <f t="shared" si="19"/>
        <v>0</v>
      </c>
      <c r="J93" s="208"/>
      <c r="K93" s="369"/>
      <c r="L93" s="369"/>
      <c r="M93" s="369"/>
      <c r="N93" s="369"/>
      <c r="O93" s="182"/>
      <c r="P93" s="182"/>
      <c r="Q93" s="182"/>
      <c r="R93" s="182"/>
      <c r="S93" s="182"/>
      <c r="T93" s="182"/>
      <c r="U93" s="182"/>
      <c r="V93" s="182"/>
      <c r="W93" s="183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3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449"/>
      <c r="BJ93" s="99">
        <f>Раздел2!D94</f>
        <v>1</v>
      </c>
    </row>
    <row r="94" spans="1:62" ht="15.75" customHeight="1" x14ac:dyDescent="0.25">
      <c r="A94" s="449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 t="shared" si="16"/>
        <v>0</v>
      </c>
      <c r="G94" s="189">
        <f t="shared" si="17"/>
        <v>0</v>
      </c>
      <c r="H94" s="189">
        <f t="shared" si="18"/>
        <v>0</v>
      </c>
      <c r="I94" s="189">
        <f t="shared" si="19"/>
        <v>0</v>
      </c>
      <c r="J94" s="189">
        <f>SUM(J95:J96)</f>
        <v>0</v>
      </c>
      <c r="K94" s="189">
        <f t="shared" ref="K94:BG94" si="21">SUM(K95:K96)</f>
        <v>0</v>
      </c>
      <c r="L94" s="189">
        <f t="shared" si="21"/>
        <v>0</v>
      </c>
      <c r="M94" s="189">
        <f t="shared" si="21"/>
        <v>0</v>
      </c>
      <c r="N94" s="189">
        <f t="shared" si="21"/>
        <v>0</v>
      </c>
      <c r="O94" s="189">
        <f t="shared" si="21"/>
        <v>0</v>
      </c>
      <c r="P94" s="189">
        <f t="shared" si="21"/>
        <v>0</v>
      </c>
      <c r="Q94" s="189">
        <f t="shared" si="21"/>
        <v>0</v>
      </c>
      <c r="R94" s="189">
        <f t="shared" si="21"/>
        <v>0</v>
      </c>
      <c r="S94" s="189">
        <f t="shared" si="21"/>
        <v>0</v>
      </c>
      <c r="T94" s="189">
        <f t="shared" si="21"/>
        <v>0</v>
      </c>
      <c r="U94" s="189">
        <f t="shared" si="21"/>
        <v>0</v>
      </c>
      <c r="V94" s="189">
        <f t="shared" si="21"/>
        <v>0</v>
      </c>
      <c r="W94" s="189">
        <f t="shared" si="21"/>
        <v>0</v>
      </c>
      <c r="X94" s="189">
        <f t="shared" si="21"/>
        <v>0</v>
      </c>
      <c r="Y94" s="189">
        <f t="shared" si="21"/>
        <v>0</v>
      </c>
      <c r="Z94" s="189">
        <f t="shared" si="21"/>
        <v>0</v>
      </c>
      <c r="AA94" s="189">
        <f t="shared" si="21"/>
        <v>0</v>
      </c>
      <c r="AB94" s="189">
        <f t="shared" si="21"/>
        <v>0</v>
      </c>
      <c r="AC94" s="189">
        <f t="shared" si="21"/>
        <v>0</v>
      </c>
      <c r="AD94" s="189">
        <f t="shared" si="21"/>
        <v>0</v>
      </c>
      <c r="AE94" s="189">
        <f t="shared" si="21"/>
        <v>0</v>
      </c>
      <c r="AF94" s="189">
        <f t="shared" si="21"/>
        <v>0</v>
      </c>
      <c r="AG94" s="189">
        <f t="shared" si="21"/>
        <v>0</v>
      </c>
      <c r="AH94" s="189">
        <f t="shared" si="21"/>
        <v>0</v>
      </c>
      <c r="AI94" s="189">
        <f t="shared" si="21"/>
        <v>0</v>
      </c>
      <c r="AJ94" s="189">
        <f t="shared" si="21"/>
        <v>0</v>
      </c>
      <c r="AK94" s="189">
        <f t="shared" si="21"/>
        <v>0</v>
      </c>
      <c r="AL94" s="189">
        <f t="shared" si="21"/>
        <v>0</v>
      </c>
      <c r="AM94" s="189">
        <f t="shared" si="21"/>
        <v>0</v>
      </c>
      <c r="AN94" s="189">
        <f t="shared" si="21"/>
        <v>0</v>
      </c>
      <c r="AO94" s="189">
        <f t="shared" si="21"/>
        <v>0</v>
      </c>
      <c r="AP94" s="189">
        <f t="shared" si="21"/>
        <v>0</v>
      </c>
      <c r="AQ94" s="189">
        <f t="shared" si="21"/>
        <v>0</v>
      </c>
      <c r="AR94" s="189">
        <f t="shared" si="21"/>
        <v>0</v>
      </c>
      <c r="AS94" s="189">
        <f t="shared" si="21"/>
        <v>0</v>
      </c>
      <c r="AT94" s="189">
        <f t="shared" si="21"/>
        <v>0</v>
      </c>
      <c r="AU94" s="189">
        <f t="shared" si="21"/>
        <v>0</v>
      </c>
      <c r="AV94" s="189">
        <f t="shared" si="21"/>
        <v>0</v>
      </c>
      <c r="AW94" s="189">
        <f t="shared" si="21"/>
        <v>0</v>
      </c>
      <c r="AX94" s="189">
        <f t="shared" si="21"/>
        <v>0</v>
      </c>
      <c r="AY94" s="189">
        <f t="shared" si="21"/>
        <v>0</v>
      </c>
      <c r="AZ94" s="189">
        <f t="shared" si="21"/>
        <v>0</v>
      </c>
      <c r="BA94" s="189">
        <f t="shared" si="21"/>
        <v>0</v>
      </c>
      <c r="BB94" s="189">
        <f t="shared" si="21"/>
        <v>0</v>
      </c>
      <c r="BC94" s="189">
        <f t="shared" si="21"/>
        <v>0</v>
      </c>
      <c r="BD94" s="189">
        <f t="shared" si="21"/>
        <v>0</v>
      </c>
      <c r="BE94" s="189">
        <f t="shared" si="21"/>
        <v>0</v>
      </c>
      <c r="BF94" s="189">
        <f t="shared" si="21"/>
        <v>0</v>
      </c>
      <c r="BG94" s="189">
        <f t="shared" si="21"/>
        <v>0</v>
      </c>
      <c r="BH94" s="449"/>
      <c r="BJ94" s="99">
        <f>Раздел2!D95</f>
        <v>0</v>
      </c>
    </row>
    <row r="95" spans="1:62" ht="21" x14ac:dyDescent="0.25">
      <c r="A95" s="449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189">
        <f t="shared" si="16"/>
        <v>0</v>
      </c>
      <c r="G95" s="189">
        <f t="shared" si="17"/>
        <v>0</v>
      </c>
      <c r="H95" s="189">
        <f t="shared" si="18"/>
        <v>0</v>
      </c>
      <c r="I95" s="189">
        <f t="shared" si="19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449"/>
      <c r="BJ95" s="99">
        <f>Раздел2!D96</f>
        <v>0</v>
      </c>
    </row>
    <row r="96" spans="1:62" ht="15.75" customHeight="1" x14ac:dyDescent="0.25">
      <c r="A96" s="449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189">
        <f t="shared" si="16"/>
        <v>0</v>
      </c>
      <c r="G96" s="189">
        <f t="shared" si="17"/>
        <v>0</v>
      </c>
      <c r="H96" s="189">
        <f t="shared" si="18"/>
        <v>0</v>
      </c>
      <c r="I96" s="189">
        <f t="shared" si="19"/>
        <v>0</v>
      </c>
      <c r="J96" s="208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369"/>
      <c r="BC96" s="369"/>
      <c r="BD96" s="369"/>
      <c r="BE96" s="369"/>
      <c r="BF96" s="369"/>
      <c r="BG96" s="369"/>
      <c r="BH96" s="449"/>
      <c r="BJ96" s="99">
        <f>Раздел2!D97</f>
        <v>0</v>
      </c>
    </row>
    <row r="97" spans="1:62" ht="15.75" customHeight="1" x14ac:dyDescent="0.25">
      <c r="A97" s="449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189">
        <f t="shared" si="16"/>
        <v>0</v>
      </c>
      <c r="G97" s="189">
        <f t="shared" si="17"/>
        <v>0</v>
      </c>
      <c r="H97" s="189">
        <f t="shared" si="18"/>
        <v>0</v>
      </c>
      <c r="I97" s="189">
        <f t="shared" si="19"/>
        <v>0</v>
      </c>
      <c r="J97" s="208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45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  <c r="AV97" s="45"/>
      <c r="AW97" s="369"/>
      <c r="AX97" s="369"/>
      <c r="AY97" s="369"/>
      <c r="AZ97" s="369"/>
      <c r="BA97" s="369"/>
      <c r="BB97" s="369"/>
      <c r="BC97" s="369"/>
      <c r="BD97" s="369"/>
      <c r="BE97" s="369"/>
      <c r="BF97" s="369"/>
      <c r="BG97" s="369"/>
      <c r="BH97" s="449"/>
      <c r="BJ97" s="99">
        <f>Раздел2!D98</f>
        <v>0</v>
      </c>
    </row>
    <row r="98" spans="1:62" ht="15.75" customHeight="1" x14ac:dyDescent="0.25">
      <c r="A98" s="449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189">
        <f t="shared" si="16"/>
        <v>0</v>
      </c>
      <c r="G98" s="189">
        <f t="shared" si="17"/>
        <v>0</v>
      </c>
      <c r="H98" s="189">
        <f t="shared" si="18"/>
        <v>0</v>
      </c>
      <c r="I98" s="189">
        <f t="shared" si="19"/>
        <v>0</v>
      </c>
      <c r="J98" s="208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45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45"/>
      <c r="AW98" s="369"/>
      <c r="AX98" s="369"/>
      <c r="AY98" s="369"/>
      <c r="AZ98" s="369"/>
      <c r="BA98" s="369"/>
      <c r="BB98" s="369"/>
      <c r="BC98" s="369"/>
      <c r="BD98" s="369"/>
      <c r="BE98" s="369"/>
      <c r="BF98" s="369"/>
      <c r="BG98" s="369"/>
      <c r="BH98" s="449"/>
      <c r="BJ98" s="99">
        <f>Раздел2!D99</f>
        <v>0</v>
      </c>
    </row>
    <row r="99" spans="1:62" ht="15.75" customHeight="1" x14ac:dyDescent="0.25">
      <c r="A99" s="449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189">
        <f t="shared" si="16"/>
        <v>0</v>
      </c>
      <c r="G99" s="189">
        <f t="shared" si="17"/>
        <v>0</v>
      </c>
      <c r="H99" s="189">
        <f t="shared" si="18"/>
        <v>0</v>
      </c>
      <c r="I99" s="189">
        <f t="shared" si="19"/>
        <v>0</v>
      </c>
      <c r="J99" s="208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45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45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449"/>
      <c r="BJ99" s="99">
        <f>Раздел2!D100</f>
        <v>0</v>
      </c>
    </row>
    <row r="100" spans="1:62" x14ac:dyDescent="0.25">
      <c r="A100" s="449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189">
        <f t="shared" si="16"/>
        <v>0</v>
      </c>
      <c r="G100" s="189">
        <f t="shared" si="17"/>
        <v>0</v>
      </c>
      <c r="H100" s="189">
        <f t="shared" si="18"/>
        <v>0</v>
      </c>
      <c r="I100" s="189">
        <f t="shared" si="19"/>
        <v>0</v>
      </c>
      <c r="J100" s="208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45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45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449"/>
      <c r="BJ100" s="99">
        <f>Раздел2!D101</f>
        <v>0</v>
      </c>
    </row>
    <row r="101" spans="1:62" x14ac:dyDescent="0.25">
      <c r="A101" s="449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189">
        <f t="shared" si="16"/>
        <v>0</v>
      </c>
      <c r="G101" s="189">
        <f t="shared" si="17"/>
        <v>0</v>
      </c>
      <c r="H101" s="189">
        <f t="shared" si="18"/>
        <v>0</v>
      </c>
      <c r="I101" s="189">
        <f t="shared" si="19"/>
        <v>0</v>
      </c>
      <c r="J101" s="208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45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45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449"/>
      <c r="BJ101" s="99">
        <f>Раздел2!D102</f>
        <v>0</v>
      </c>
    </row>
    <row r="102" spans="1:62" x14ac:dyDescent="0.25">
      <c r="A102" s="449"/>
      <c r="B102" s="79" t="s">
        <v>266</v>
      </c>
      <c r="C102" s="199" t="s">
        <v>273</v>
      </c>
      <c r="D102" s="189">
        <f t="shared" si="14"/>
        <v>0</v>
      </c>
      <c r="E102" s="189">
        <f t="shared" si="15"/>
        <v>0</v>
      </c>
      <c r="F102" s="189">
        <f t="shared" si="16"/>
        <v>0</v>
      </c>
      <c r="G102" s="189">
        <f t="shared" si="17"/>
        <v>0</v>
      </c>
      <c r="H102" s="189">
        <f t="shared" si="18"/>
        <v>0</v>
      </c>
      <c r="I102" s="189">
        <f t="shared" si="19"/>
        <v>0</v>
      </c>
      <c r="J102" s="189">
        <f>SUM(J103:J109)</f>
        <v>0</v>
      </c>
      <c r="K102" s="189">
        <f t="shared" ref="K102:BG102" si="22">SUM(K103:K109)</f>
        <v>0</v>
      </c>
      <c r="L102" s="189">
        <f t="shared" si="22"/>
        <v>0</v>
      </c>
      <c r="M102" s="189">
        <f t="shared" si="22"/>
        <v>0</v>
      </c>
      <c r="N102" s="189">
        <f t="shared" si="22"/>
        <v>0</v>
      </c>
      <c r="O102" s="189">
        <f t="shared" si="22"/>
        <v>0</v>
      </c>
      <c r="P102" s="189">
        <f t="shared" si="22"/>
        <v>0</v>
      </c>
      <c r="Q102" s="189">
        <f t="shared" si="22"/>
        <v>0</v>
      </c>
      <c r="R102" s="189">
        <f t="shared" si="22"/>
        <v>0</v>
      </c>
      <c r="S102" s="189">
        <f t="shared" si="22"/>
        <v>0</v>
      </c>
      <c r="T102" s="189">
        <f t="shared" si="22"/>
        <v>0</v>
      </c>
      <c r="U102" s="189">
        <f t="shared" si="22"/>
        <v>0</v>
      </c>
      <c r="V102" s="189">
        <f t="shared" si="22"/>
        <v>0</v>
      </c>
      <c r="W102" s="189">
        <f t="shared" si="22"/>
        <v>0</v>
      </c>
      <c r="X102" s="189">
        <f t="shared" si="22"/>
        <v>0</v>
      </c>
      <c r="Y102" s="189">
        <f t="shared" si="22"/>
        <v>0</v>
      </c>
      <c r="Z102" s="189">
        <f t="shared" si="22"/>
        <v>0</v>
      </c>
      <c r="AA102" s="189">
        <f t="shared" si="22"/>
        <v>0</v>
      </c>
      <c r="AB102" s="189">
        <f t="shared" si="22"/>
        <v>0</v>
      </c>
      <c r="AC102" s="189">
        <f t="shared" si="22"/>
        <v>0</v>
      </c>
      <c r="AD102" s="189">
        <f t="shared" si="22"/>
        <v>0</v>
      </c>
      <c r="AE102" s="189">
        <f t="shared" si="22"/>
        <v>0</v>
      </c>
      <c r="AF102" s="189">
        <f t="shared" si="22"/>
        <v>0</v>
      </c>
      <c r="AG102" s="189">
        <f t="shared" si="22"/>
        <v>0</v>
      </c>
      <c r="AH102" s="189">
        <f t="shared" si="22"/>
        <v>0</v>
      </c>
      <c r="AI102" s="189">
        <f t="shared" si="22"/>
        <v>0</v>
      </c>
      <c r="AJ102" s="189">
        <f t="shared" si="22"/>
        <v>0</v>
      </c>
      <c r="AK102" s="189">
        <f t="shared" si="22"/>
        <v>0</v>
      </c>
      <c r="AL102" s="189">
        <f t="shared" si="22"/>
        <v>0</v>
      </c>
      <c r="AM102" s="189">
        <f t="shared" si="22"/>
        <v>0</v>
      </c>
      <c r="AN102" s="189">
        <f t="shared" si="22"/>
        <v>0</v>
      </c>
      <c r="AO102" s="189">
        <f t="shared" si="22"/>
        <v>0</v>
      </c>
      <c r="AP102" s="189">
        <f t="shared" si="22"/>
        <v>0</v>
      </c>
      <c r="AQ102" s="189">
        <f t="shared" si="22"/>
        <v>0</v>
      </c>
      <c r="AR102" s="189">
        <f t="shared" si="22"/>
        <v>0</v>
      </c>
      <c r="AS102" s="189">
        <f t="shared" si="22"/>
        <v>0</v>
      </c>
      <c r="AT102" s="189">
        <f t="shared" si="22"/>
        <v>0</v>
      </c>
      <c r="AU102" s="189">
        <f t="shared" si="22"/>
        <v>0</v>
      </c>
      <c r="AV102" s="189">
        <f t="shared" si="22"/>
        <v>0</v>
      </c>
      <c r="AW102" s="189">
        <f t="shared" si="22"/>
        <v>0</v>
      </c>
      <c r="AX102" s="189">
        <f t="shared" si="22"/>
        <v>0</v>
      </c>
      <c r="AY102" s="189">
        <f t="shared" si="22"/>
        <v>0</v>
      </c>
      <c r="AZ102" s="189">
        <f t="shared" si="22"/>
        <v>0</v>
      </c>
      <c r="BA102" s="189">
        <f t="shared" si="22"/>
        <v>0</v>
      </c>
      <c r="BB102" s="189">
        <f t="shared" si="22"/>
        <v>0</v>
      </c>
      <c r="BC102" s="189">
        <f t="shared" si="22"/>
        <v>0</v>
      </c>
      <c r="BD102" s="189">
        <f t="shared" si="22"/>
        <v>0</v>
      </c>
      <c r="BE102" s="189">
        <f t="shared" si="22"/>
        <v>0</v>
      </c>
      <c r="BF102" s="189">
        <f t="shared" si="22"/>
        <v>0</v>
      </c>
      <c r="BG102" s="189">
        <f t="shared" si="22"/>
        <v>0</v>
      </c>
      <c r="BH102" s="449"/>
      <c r="BJ102" s="99">
        <f>Раздел2!D103</f>
        <v>0</v>
      </c>
    </row>
    <row r="103" spans="1:62" ht="21" x14ac:dyDescent="0.25">
      <c r="A103" s="449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189">
        <f t="shared" si="16"/>
        <v>0</v>
      </c>
      <c r="G103" s="189">
        <f t="shared" si="17"/>
        <v>0</v>
      </c>
      <c r="H103" s="189">
        <f t="shared" si="18"/>
        <v>0</v>
      </c>
      <c r="I103" s="189">
        <f t="shared" si="19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7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449"/>
      <c r="BJ103" s="99">
        <f>Раздел2!D104</f>
        <v>0</v>
      </c>
    </row>
    <row r="104" spans="1:62" ht="21" x14ac:dyDescent="0.25">
      <c r="A104" s="449"/>
      <c r="B104" s="78" t="s">
        <v>270</v>
      </c>
      <c r="C104" s="199" t="s">
        <v>277</v>
      </c>
      <c r="D104" s="189">
        <f t="shared" si="14"/>
        <v>0</v>
      </c>
      <c r="E104" s="189">
        <f t="shared" si="15"/>
        <v>0</v>
      </c>
      <c r="F104" s="189">
        <f t="shared" si="16"/>
        <v>0</v>
      </c>
      <c r="G104" s="189">
        <f t="shared" si="17"/>
        <v>0</v>
      </c>
      <c r="H104" s="189">
        <f t="shared" si="18"/>
        <v>0</v>
      </c>
      <c r="I104" s="189">
        <f t="shared" si="19"/>
        <v>0</v>
      </c>
      <c r="J104" s="208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45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45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449"/>
      <c r="BJ104" s="99">
        <f>Раздел2!D105</f>
        <v>0</v>
      </c>
    </row>
    <row r="105" spans="1:62" ht="21" x14ac:dyDescent="0.25">
      <c r="A105" s="449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189">
        <f t="shared" si="16"/>
        <v>0</v>
      </c>
      <c r="G105" s="189">
        <f t="shared" si="17"/>
        <v>0</v>
      </c>
      <c r="H105" s="189">
        <f t="shared" si="18"/>
        <v>0</v>
      </c>
      <c r="I105" s="189">
        <f t="shared" si="19"/>
        <v>0</v>
      </c>
      <c r="J105" s="208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45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45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449"/>
      <c r="BJ105" s="99">
        <f>Раздел2!D106</f>
        <v>0</v>
      </c>
    </row>
    <row r="106" spans="1:62" ht="15.75" customHeight="1" x14ac:dyDescent="0.25">
      <c r="A106" s="449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189">
        <f t="shared" si="16"/>
        <v>0</v>
      </c>
      <c r="G106" s="189">
        <f t="shared" si="17"/>
        <v>0</v>
      </c>
      <c r="H106" s="189">
        <f t="shared" si="18"/>
        <v>0</v>
      </c>
      <c r="I106" s="189">
        <f t="shared" si="19"/>
        <v>0</v>
      </c>
      <c r="J106" s="208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45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45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G106" s="369"/>
      <c r="BH106" s="449"/>
      <c r="BJ106" s="99">
        <f>Раздел2!D107</f>
        <v>0</v>
      </c>
    </row>
    <row r="107" spans="1:62" ht="15.75" customHeight="1" x14ac:dyDescent="0.25">
      <c r="A107" s="449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189">
        <f t="shared" si="16"/>
        <v>0</v>
      </c>
      <c r="G107" s="189">
        <f t="shared" si="17"/>
        <v>0</v>
      </c>
      <c r="H107" s="189">
        <f t="shared" si="18"/>
        <v>0</v>
      </c>
      <c r="I107" s="189">
        <f t="shared" si="19"/>
        <v>0</v>
      </c>
      <c r="J107" s="208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45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45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449"/>
      <c r="BJ107" s="99">
        <f>Раздел2!D108</f>
        <v>0</v>
      </c>
    </row>
    <row r="108" spans="1:62" ht="15.75" customHeight="1" x14ac:dyDescent="0.25">
      <c r="A108" s="449"/>
      <c r="B108" s="78" t="s">
        <v>278</v>
      </c>
      <c r="C108" s="199" t="s">
        <v>285</v>
      </c>
      <c r="D108" s="189">
        <f t="shared" si="14"/>
        <v>0</v>
      </c>
      <c r="E108" s="189">
        <f t="shared" si="15"/>
        <v>0</v>
      </c>
      <c r="F108" s="189">
        <f t="shared" si="16"/>
        <v>0</v>
      </c>
      <c r="G108" s="189">
        <f t="shared" si="17"/>
        <v>0</v>
      </c>
      <c r="H108" s="189">
        <f t="shared" si="18"/>
        <v>0</v>
      </c>
      <c r="I108" s="189">
        <f t="shared" si="19"/>
        <v>0</v>
      </c>
      <c r="J108" s="208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45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45"/>
      <c r="AW108" s="369"/>
      <c r="AX108" s="369"/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449"/>
      <c r="BJ108" s="99">
        <f>Раздел2!D109</f>
        <v>0</v>
      </c>
    </row>
    <row r="109" spans="1:62" ht="15.75" customHeight="1" x14ac:dyDescent="0.25">
      <c r="A109" s="449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189">
        <f t="shared" si="16"/>
        <v>0</v>
      </c>
      <c r="G109" s="189">
        <f t="shared" si="17"/>
        <v>0</v>
      </c>
      <c r="H109" s="189">
        <f t="shared" si="18"/>
        <v>0</v>
      </c>
      <c r="I109" s="189">
        <f t="shared" si="19"/>
        <v>0</v>
      </c>
      <c r="J109" s="208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45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45"/>
      <c r="AW109" s="369"/>
      <c r="AX109" s="369"/>
      <c r="AY109" s="369"/>
      <c r="AZ109" s="369"/>
      <c r="BA109" s="369"/>
      <c r="BB109" s="369"/>
      <c r="BC109" s="369"/>
      <c r="BD109" s="369"/>
      <c r="BE109" s="369"/>
      <c r="BF109" s="369"/>
      <c r="BG109" s="369"/>
      <c r="BH109" s="449"/>
      <c r="BJ109" s="99">
        <f>Раздел2!D110</f>
        <v>0</v>
      </c>
    </row>
    <row r="110" spans="1:62" x14ac:dyDescent="0.25">
      <c r="A110" s="449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189">
        <f t="shared" si="16"/>
        <v>0</v>
      </c>
      <c r="G110" s="189">
        <f t="shared" si="17"/>
        <v>0</v>
      </c>
      <c r="H110" s="189">
        <f t="shared" si="18"/>
        <v>0</v>
      </c>
      <c r="I110" s="189">
        <f t="shared" si="19"/>
        <v>0</v>
      </c>
      <c r="J110" s="208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45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45"/>
      <c r="AW110" s="369"/>
      <c r="AX110" s="369"/>
      <c r="AY110" s="369"/>
      <c r="AZ110" s="369"/>
      <c r="BA110" s="369"/>
      <c r="BB110" s="369"/>
      <c r="BC110" s="369"/>
      <c r="BD110" s="369"/>
      <c r="BE110" s="369"/>
      <c r="BF110" s="369"/>
      <c r="BG110" s="369"/>
      <c r="BH110" s="449"/>
      <c r="BJ110" s="99">
        <f>Раздел2!D111</f>
        <v>0</v>
      </c>
    </row>
    <row r="111" spans="1:62" ht="15.95" customHeight="1" x14ac:dyDescent="0.25">
      <c r="A111" s="449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189">
        <f t="shared" si="16"/>
        <v>0</v>
      </c>
      <c r="G111" s="189">
        <f t="shared" si="17"/>
        <v>0</v>
      </c>
      <c r="H111" s="189">
        <f t="shared" si="18"/>
        <v>0</v>
      </c>
      <c r="I111" s="189">
        <f t="shared" si="19"/>
        <v>0</v>
      </c>
      <c r="J111" s="208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45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45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449"/>
      <c r="BJ111" s="99">
        <f>Раздел2!D112</f>
        <v>0</v>
      </c>
    </row>
    <row r="112" spans="1:62" ht="15.75" customHeight="1" x14ac:dyDescent="0.25">
      <c r="A112" s="449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189">
        <f t="shared" si="16"/>
        <v>0</v>
      </c>
      <c r="G112" s="189">
        <f t="shared" si="17"/>
        <v>0</v>
      </c>
      <c r="H112" s="189">
        <f t="shared" si="18"/>
        <v>0</v>
      </c>
      <c r="I112" s="189">
        <f t="shared" si="19"/>
        <v>0</v>
      </c>
      <c r="J112" s="208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45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45"/>
      <c r="AW112" s="369"/>
      <c r="AX112" s="369"/>
      <c r="AY112" s="369"/>
      <c r="AZ112" s="369"/>
      <c r="BA112" s="369"/>
      <c r="BB112" s="369"/>
      <c r="BC112" s="369"/>
      <c r="BD112" s="369"/>
      <c r="BE112" s="369"/>
      <c r="BF112" s="369"/>
      <c r="BG112" s="369"/>
      <c r="BH112" s="449"/>
      <c r="BJ112" s="99">
        <f>Раздел2!D113</f>
        <v>0</v>
      </c>
    </row>
    <row r="113" spans="1:62" ht="15.75" customHeight="1" x14ac:dyDescent="0.25">
      <c r="A113" s="449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189">
        <f t="shared" si="16"/>
        <v>0</v>
      </c>
      <c r="G113" s="189">
        <f t="shared" si="17"/>
        <v>0</v>
      </c>
      <c r="H113" s="189">
        <f t="shared" si="18"/>
        <v>0</v>
      </c>
      <c r="I113" s="189">
        <f t="shared" si="19"/>
        <v>0</v>
      </c>
      <c r="J113" s="208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45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45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449"/>
      <c r="BJ113" s="99">
        <f>Раздел2!D114</f>
        <v>0</v>
      </c>
    </row>
    <row r="114" spans="1:62" ht="15.75" customHeight="1" x14ac:dyDescent="0.25">
      <c r="A114" s="449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189">
        <f t="shared" si="16"/>
        <v>0</v>
      </c>
      <c r="G114" s="189">
        <f t="shared" si="17"/>
        <v>0</v>
      </c>
      <c r="H114" s="189">
        <f t="shared" si="18"/>
        <v>0</v>
      </c>
      <c r="I114" s="189">
        <f t="shared" si="19"/>
        <v>0</v>
      </c>
      <c r="J114" s="208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45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45"/>
      <c r="AW114" s="369"/>
      <c r="AX114" s="369"/>
      <c r="AY114" s="369"/>
      <c r="AZ114" s="369"/>
      <c r="BA114" s="369"/>
      <c r="BB114" s="369"/>
      <c r="BC114" s="369"/>
      <c r="BD114" s="369"/>
      <c r="BE114" s="369"/>
      <c r="BF114" s="369"/>
      <c r="BG114" s="369"/>
      <c r="BH114" s="449"/>
      <c r="BJ114" s="99">
        <f>Раздел2!D115</f>
        <v>0</v>
      </c>
    </row>
    <row r="115" spans="1:62" ht="15.75" customHeight="1" x14ac:dyDescent="0.25">
      <c r="A115" s="449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189">
        <f t="shared" si="16"/>
        <v>0</v>
      </c>
      <c r="G115" s="189">
        <f t="shared" si="17"/>
        <v>0</v>
      </c>
      <c r="H115" s="189">
        <f t="shared" si="18"/>
        <v>0</v>
      </c>
      <c r="I115" s="189">
        <f t="shared" si="19"/>
        <v>0</v>
      </c>
      <c r="J115" s="208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449"/>
      <c r="BJ115" s="99">
        <f>Раздел2!D116</f>
        <v>0</v>
      </c>
    </row>
    <row r="116" spans="1:62" ht="15.75" customHeight="1" x14ac:dyDescent="0.25">
      <c r="A116" s="449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189">
        <f t="shared" si="16"/>
        <v>0</v>
      </c>
      <c r="G116" s="189">
        <f t="shared" si="17"/>
        <v>0</v>
      </c>
      <c r="H116" s="189">
        <f t="shared" si="18"/>
        <v>0</v>
      </c>
      <c r="I116" s="189">
        <f t="shared" si="19"/>
        <v>0</v>
      </c>
      <c r="J116" s="208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45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  <c r="AV116" s="45"/>
      <c r="AW116" s="369"/>
      <c r="AX116" s="369"/>
      <c r="AY116" s="369"/>
      <c r="AZ116" s="369"/>
      <c r="BA116" s="369"/>
      <c r="BB116" s="369"/>
      <c r="BC116" s="369"/>
      <c r="BD116" s="369"/>
      <c r="BE116" s="369"/>
      <c r="BF116" s="369"/>
      <c r="BG116" s="369"/>
      <c r="BH116" s="449"/>
      <c r="BJ116" s="99">
        <f>Раздел2!D117</f>
        <v>0</v>
      </c>
    </row>
    <row r="117" spans="1:62" ht="15.75" customHeight="1" x14ac:dyDescent="0.25">
      <c r="A117" s="449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189">
        <f t="shared" si="16"/>
        <v>0</v>
      </c>
      <c r="G117" s="189">
        <f t="shared" si="17"/>
        <v>0</v>
      </c>
      <c r="H117" s="189">
        <f t="shared" si="18"/>
        <v>0</v>
      </c>
      <c r="I117" s="189">
        <f t="shared" si="19"/>
        <v>0</v>
      </c>
      <c r="J117" s="208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45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45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449"/>
      <c r="BJ117" s="99">
        <f>Раздел2!D118</f>
        <v>0</v>
      </c>
    </row>
    <row r="118" spans="1:62" ht="15.75" customHeight="1" x14ac:dyDescent="0.25">
      <c r="A118" s="449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189">
        <f t="shared" si="16"/>
        <v>0</v>
      </c>
      <c r="G118" s="189">
        <f t="shared" si="17"/>
        <v>0</v>
      </c>
      <c r="H118" s="189">
        <f t="shared" si="18"/>
        <v>0</v>
      </c>
      <c r="I118" s="189">
        <f t="shared" si="19"/>
        <v>0</v>
      </c>
      <c r="J118" s="208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45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45"/>
      <c r="AW118" s="369"/>
      <c r="AX118" s="369"/>
      <c r="AY118" s="369"/>
      <c r="AZ118" s="369"/>
      <c r="BA118" s="369"/>
      <c r="BB118" s="369"/>
      <c r="BC118" s="369"/>
      <c r="BD118" s="369"/>
      <c r="BE118" s="369"/>
      <c r="BF118" s="369"/>
      <c r="BG118" s="369"/>
      <c r="BH118" s="449"/>
      <c r="BJ118" s="99">
        <f>Раздел2!D119</f>
        <v>0</v>
      </c>
    </row>
    <row r="119" spans="1:62" ht="15.75" customHeight="1" x14ac:dyDescent="0.25">
      <c r="A119" s="449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189">
        <f t="shared" si="16"/>
        <v>0</v>
      </c>
      <c r="G119" s="189">
        <f t="shared" si="17"/>
        <v>0</v>
      </c>
      <c r="H119" s="189">
        <f t="shared" si="18"/>
        <v>0</v>
      </c>
      <c r="I119" s="189">
        <f t="shared" si="19"/>
        <v>0</v>
      </c>
      <c r="J119" s="208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45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45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449"/>
      <c r="BJ119" s="99">
        <f>Раздел2!D120</f>
        <v>0</v>
      </c>
    </row>
    <row r="120" spans="1:62" ht="15.75" customHeight="1" x14ac:dyDescent="0.25">
      <c r="A120" s="449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189">
        <f t="shared" si="16"/>
        <v>0</v>
      </c>
      <c r="G120" s="189">
        <f t="shared" si="17"/>
        <v>0</v>
      </c>
      <c r="H120" s="189">
        <f t="shared" si="18"/>
        <v>0</v>
      </c>
      <c r="I120" s="189">
        <f t="shared" si="19"/>
        <v>0</v>
      </c>
      <c r="J120" s="208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45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45"/>
      <c r="AW120" s="369"/>
      <c r="AX120" s="369"/>
      <c r="AY120" s="369"/>
      <c r="AZ120" s="369"/>
      <c r="BA120" s="369"/>
      <c r="BB120" s="369"/>
      <c r="BC120" s="369"/>
      <c r="BD120" s="369"/>
      <c r="BE120" s="369"/>
      <c r="BF120" s="369"/>
      <c r="BG120" s="369"/>
      <c r="BH120" s="449"/>
      <c r="BJ120" s="99">
        <f>Раздел2!D121</f>
        <v>0</v>
      </c>
    </row>
    <row r="121" spans="1:62" ht="15.75" customHeight="1" x14ac:dyDescent="0.25">
      <c r="A121" s="449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189">
        <f t="shared" si="16"/>
        <v>0</v>
      </c>
      <c r="G121" s="189">
        <f t="shared" si="17"/>
        <v>0</v>
      </c>
      <c r="H121" s="189">
        <f t="shared" si="18"/>
        <v>0</v>
      </c>
      <c r="I121" s="189">
        <f t="shared" si="19"/>
        <v>0</v>
      </c>
      <c r="J121" s="208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45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45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449"/>
      <c r="BJ121" s="99">
        <f>Раздел2!D122</f>
        <v>0</v>
      </c>
    </row>
    <row r="122" spans="1:62" x14ac:dyDescent="0.25">
      <c r="A122" s="449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189">
        <f t="shared" si="16"/>
        <v>0</v>
      </c>
      <c r="G122" s="189">
        <f t="shared" si="17"/>
        <v>0</v>
      </c>
      <c r="H122" s="189">
        <f t="shared" si="18"/>
        <v>0</v>
      </c>
      <c r="I122" s="189">
        <f t="shared" si="19"/>
        <v>0</v>
      </c>
      <c r="J122" s="208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45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45"/>
      <c r="AW122" s="369"/>
      <c r="AX122" s="369"/>
      <c r="AY122" s="369"/>
      <c r="AZ122" s="369"/>
      <c r="BA122" s="369"/>
      <c r="BB122" s="369"/>
      <c r="BC122" s="369"/>
      <c r="BD122" s="369"/>
      <c r="BE122" s="369"/>
      <c r="BF122" s="369"/>
      <c r="BG122" s="369"/>
      <c r="BH122" s="449"/>
      <c r="BJ122" s="99">
        <f>Раздел2!D123</f>
        <v>0</v>
      </c>
    </row>
    <row r="123" spans="1:62" ht="15.75" customHeight="1" x14ac:dyDescent="0.25">
      <c r="A123" s="449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189">
        <f t="shared" si="16"/>
        <v>0</v>
      </c>
      <c r="G123" s="189">
        <f t="shared" si="17"/>
        <v>0</v>
      </c>
      <c r="H123" s="189">
        <f t="shared" si="18"/>
        <v>0</v>
      </c>
      <c r="I123" s="189">
        <f t="shared" si="19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449"/>
      <c r="BJ123" s="99">
        <f>Раздел2!D124</f>
        <v>0</v>
      </c>
    </row>
    <row r="124" spans="1:62" ht="15.75" customHeight="1" x14ac:dyDescent="0.25">
      <c r="A124" s="449"/>
      <c r="B124" s="79" t="s">
        <v>309</v>
      </c>
      <c r="C124" s="199" t="s">
        <v>316</v>
      </c>
      <c r="D124" s="189">
        <f t="shared" si="14"/>
        <v>0</v>
      </c>
      <c r="E124" s="189">
        <f t="shared" si="15"/>
        <v>0</v>
      </c>
      <c r="F124" s="189">
        <f t="shared" si="16"/>
        <v>0</v>
      </c>
      <c r="G124" s="189">
        <f t="shared" si="17"/>
        <v>0</v>
      </c>
      <c r="H124" s="189">
        <f t="shared" si="18"/>
        <v>0</v>
      </c>
      <c r="I124" s="189">
        <f t="shared" si="19"/>
        <v>0</v>
      </c>
      <c r="J124" s="189">
        <f>SUM(J125:J126)</f>
        <v>0</v>
      </c>
      <c r="K124" s="189">
        <f t="shared" ref="K124:BG124" si="23">SUM(K125:K126)</f>
        <v>0</v>
      </c>
      <c r="L124" s="189">
        <f t="shared" si="23"/>
        <v>0</v>
      </c>
      <c r="M124" s="189">
        <f t="shared" si="23"/>
        <v>0</v>
      </c>
      <c r="N124" s="189">
        <f t="shared" si="23"/>
        <v>0</v>
      </c>
      <c r="O124" s="189">
        <f t="shared" si="23"/>
        <v>0</v>
      </c>
      <c r="P124" s="189">
        <f t="shared" si="23"/>
        <v>0</v>
      </c>
      <c r="Q124" s="189">
        <f t="shared" si="23"/>
        <v>0</v>
      </c>
      <c r="R124" s="189">
        <f t="shared" si="23"/>
        <v>0</v>
      </c>
      <c r="S124" s="189">
        <f t="shared" si="23"/>
        <v>0</v>
      </c>
      <c r="T124" s="189">
        <f t="shared" si="23"/>
        <v>0</v>
      </c>
      <c r="U124" s="189">
        <f t="shared" si="23"/>
        <v>0</v>
      </c>
      <c r="V124" s="189">
        <f t="shared" si="23"/>
        <v>0</v>
      </c>
      <c r="W124" s="189">
        <f t="shared" si="23"/>
        <v>0</v>
      </c>
      <c r="X124" s="189">
        <f t="shared" si="23"/>
        <v>0</v>
      </c>
      <c r="Y124" s="189">
        <f t="shared" si="23"/>
        <v>0</v>
      </c>
      <c r="Z124" s="189">
        <f t="shared" si="23"/>
        <v>0</v>
      </c>
      <c r="AA124" s="189">
        <f t="shared" si="23"/>
        <v>0</v>
      </c>
      <c r="AB124" s="189">
        <f t="shared" si="23"/>
        <v>0</v>
      </c>
      <c r="AC124" s="189">
        <f t="shared" si="23"/>
        <v>0</v>
      </c>
      <c r="AD124" s="189">
        <f t="shared" si="23"/>
        <v>0</v>
      </c>
      <c r="AE124" s="189">
        <f t="shared" si="23"/>
        <v>0</v>
      </c>
      <c r="AF124" s="189">
        <f t="shared" si="23"/>
        <v>0</v>
      </c>
      <c r="AG124" s="189">
        <f t="shared" si="23"/>
        <v>0</v>
      </c>
      <c r="AH124" s="189">
        <f t="shared" si="23"/>
        <v>0</v>
      </c>
      <c r="AI124" s="189">
        <f t="shared" si="23"/>
        <v>0</v>
      </c>
      <c r="AJ124" s="189">
        <f t="shared" si="23"/>
        <v>0</v>
      </c>
      <c r="AK124" s="189">
        <f t="shared" si="23"/>
        <v>0</v>
      </c>
      <c r="AL124" s="189">
        <f t="shared" si="23"/>
        <v>0</v>
      </c>
      <c r="AM124" s="189">
        <f t="shared" si="23"/>
        <v>0</v>
      </c>
      <c r="AN124" s="189">
        <f t="shared" si="23"/>
        <v>0</v>
      </c>
      <c r="AO124" s="189">
        <f t="shared" si="23"/>
        <v>0</v>
      </c>
      <c r="AP124" s="189">
        <f t="shared" si="23"/>
        <v>0</v>
      </c>
      <c r="AQ124" s="189">
        <f t="shared" si="23"/>
        <v>0</v>
      </c>
      <c r="AR124" s="189">
        <f t="shared" si="23"/>
        <v>0</v>
      </c>
      <c r="AS124" s="189">
        <f t="shared" si="23"/>
        <v>0</v>
      </c>
      <c r="AT124" s="189">
        <f t="shared" si="23"/>
        <v>0</v>
      </c>
      <c r="AU124" s="189">
        <f t="shared" si="23"/>
        <v>0</v>
      </c>
      <c r="AV124" s="189">
        <f t="shared" si="23"/>
        <v>0</v>
      </c>
      <c r="AW124" s="189">
        <f t="shared" si="23"/>
        <v>0</v>
      </c>
      <c r="AX124" s="189">
        <f t="shared" si="23"/>
        <v>0</v>
      </c>
      <c r="AY124" s="189">
        <f t="shared" si="23"/>
        <v>0</v>
      </c>
      <c r="AZ124" s="189">
        <f t="shared" si="23"/>
        <v>0</v>
      </c>
      <c r="BA124" s="189">
        <f t="shared" si="23"/>
        <v>0</v>
      </c>
      <c r="BB124" s="189">
        <f t="shared" si="23"/>
        <v>0</v>
      </c>
      <c r="BC124" s="189">
        <f t="shared" si="23"/>
        <v>0</v>
      </c>
      <c r="BD124" s="189">
        <f t="shared" si="23"/>
        <v>0</v>
      </c>
      <c r="BE124" s="189">
        <f t="shared" si="23"/>
        <v>0</v>
      </c>
      <c r="BF124" s="189">
        <f t="shared" si="23"/>
        <v>0</v>
      </c>
      <c r="BG124" s="189">
        <f t="shared" si="23"/>
        <v>0</v>
      </c>
      <c r="BH124" s="449"/>
      <c r="BJ124" s="99">
        <f>Раздел2!D125</f>
        <v>0</v>
      </c>
    </row>
    <row r="125" spans="1:62" ht="21" x14ac:dyDescent="0.25">
      <c r="A125" s="449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189">
        <f t="shared" si="16"/>
        <v>0</v>
      </c>
      <c r="G125" s="189">
        <f t="shared" si="17"/>
        <v>0</v>
      </c>
      <c r="H125" s="189">
        <f t="shared" si="18"/>
        <v>0</v>
      </c>
      <c r="I125" s="189">
        <f t="shared" si="19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7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449"/>
      <c r="BJ125" s="99">
        <f>Раздел2!D126</f>
        <v>0</v>
      </c>
    </row>
    <row r="126" spans="1:62" ht="15.75" customHeight="1" x14ac:dyDescent="0.25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189">
        <f t="shared" si="16"/>
        <v>0</v>
      </c>
      <c r="G126" s="189">
        <f t="shared" si="17"/>
        <v>0</v>
      </c>
      <c r="H126" s="189">
        <f t="shared" si="18"/>
        <v>0</v>
      </c>
      <c r="I126" s="189">
        <f t="shared" si="19"/>
        <v>0</v>
      </c>
      <c r="J126" s="208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45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45"/>
      <c r="AW126" s="369"/>
      <c r="AX126" s="369"/>
      <c r="AY126" s="369"/>
      <c r="AZ126" s="369"/>
      <c r="BA126" s="369"/>
      <c r="BB126" s="369"/>
      <c r="BC126" s="369"/>
      <c r="BD126" s="369"/>
      <c r="BE126" s="369"/>
      <c r="BF126" s="369"/>
      <c r="BG126" s="369"/>
      <c r="BJ126" s="99">
        <f>Раздел2!D127</f>
        <v>0</v>
      </c>
    </row>
    <row r="127" spans="1:62" ht="15.75" customHeight="1" x14ac:dyDescent="0.25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189">
        <f t="shared" si="16"/>
        <v>0</v>
      </c>
      <c r="G127" s="189">
        <f t="shared" si="17"/>
        <v>0</v>
      </c>
      <c r="H127" s="189">
        <f t="shared" si="18"/>
        <v>0</v>
      </c>
      <c r="I127" s="189">
        <f t="shared" si="19"/>
        <v>0</v>
      </c>
      <c r="J127" s="208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J127" s="99">
        <f>Раздел2!D128</f>
        <v>0</v>
      </c>
    </row>
    <row r="128" spans="1:62" ht="15.75" customHeight="1" x14ac:dyDescent="0.25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189">
        <f t="shared" si="16"/>
        <v>0</v>
      </c>
      <c r="G128" s="189">
        <f t="shared" si="17"/>
        <v>0</v>
      </c>
      <c r="H128" s="189">
        <f t="shared" si="18"/>
        <v>0</v>
      </c>
      <c r="I128" s="189">
        <f t="shared" si="19"/>
        <v>0</v>
      </c>
      <c r="J128" s="208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45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45"/>
      <c r="AW128" s="369"/>
      <c r="AX128" s="369"/>
      <c r="AY128" s="369"/>
      <c r="AZ128" s="369"/>
      <c r="BA128" s="369"/>
      <c r="BB128" s="369"/>
      <c r="BC128" s="369"/>
      <c r="BD128" s="369"/>
      <c r="BE128" s="369"/>
      <c r="BF128" s="369"/>
      <c r="BG128" s="369"/>
      <c r="BJ128" s="99">
        <f>Раздел2!D129</f>
        <v>0</v>
      </c>
    </row>
    <row r="129" spans="2:62" ht="15.75" customHeight="1" x14ac:dyDescent="0.25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189">
        <f t="shared" si="16"/>
        <v>0</v>
      </c>
      <c r="G129" s="189">
        <f t="shared" si="17"/>
        <v>0</v>
      </c>
      <c r="H129" s="189">
        <f t="shared" si="18"/>
        <v>0</v>
      </c>
      <c r="I129" s="189">
        <f t="shared" si="19"/>
        <v>0</v>
      </c>
      <c r="J129" s="231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8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7"/>
      <c r="AH129" s="367"/>
      <c r="AI129" s="367"/>
      <c r="AJ129" s="367"/>
      <c r="AK129" s="367"/>
      <c r="AL129" s="367"/>
      <c r="AM129" s="367"/>
      <c r="AN129" s="367"/>
      <c r="AO129" s="367"/>
      <c r="AP129" s="367"/>
      <c r="AQ129" s="367"/>
      <c r="AR129" s="367"/>
      <c r="AS129" s="367"/>
      <c r="AT129" s="367"/>
      <c r="AU129" s="367"/>
      <c r="AV129" s="368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J129" s="99">
        <f>Раздел2!D130</f>
        <v>0</v>
      </c>
    </row>
    <row r="130" spans="2:62" x14ac:dyDescent="0.25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189">
        <f t="shared" si="16"/>
        <v>0</v>
      </c>
      <c r="G130" s="189">
        <f t="shared" si="17"/>
        <v>0</v>
      </c>
      <c r="H130" s="189">
        <f t="shared" si="18"/>
        <v>0</v>
      </c>
      <c r="I130" s="189">
        <f t="shared" si="19"/>
        <v>0</v>
      </c>
      <c r="J130" s="208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45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  <c r="AL130" s="369"/>
      <c r="AM130" s="369"/>
      <c r="AN130" s="369"/>
      <c r="AO130" s="369"/>
      <c r="AP130" s="369"/>
      <c r="AQ130" s="369"/>
      <c r="AR130" s="369"/>
      <c r="AS130" s="369"/>
      <c r="AT130" s="369"/>
      <c r="AU130" s="369"/>
      <c r="AV130" s="45"/>
      <c r="AW130" s="369"/>
      <c r="AX130" s="369"/>
      <c r="AY130" s="369"/>
      <c r="AZ130" s="369"/>
      <c r="BA130" s="369"/>
      <c r="BB130" s="369"/>
      <c r="BC130" s="369"/>
      <c r="BD130" s="369"/>
      <c r="BE130" s="369"/>
      <c r="BF130" s="369"/>
      <c r="BG130" s="369"/>
      <c r="BJ130" s="99">
        <f>Раздел2!D131</f>
        <v>0</v>
      </c>
    </row>
    <row r="131" spans="2:62" ht="15.75" customHeight="1" x14ac:dyDescent="0.25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189">
        <f t="shared" si="16"/>
        <v>0</v>
      </c>
      <c r="G131" s="189">
        <f t="shared" si="17"/>
        <v>0</v>
      </c>
      <c r="H131" s="189">
        <f t="shared" si="18"/>
        <v>0</v>
      </c>
      <c r="I131" s="189">
        <f t="shared" si="19"/>
        <v>0</v>
      </c>
      <c r="J131" s="208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45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45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J131" s="99">
        <f>Раздел2!D132</f>
        <v>0</v>
      </c>
    </row>
    <row r="132" spans="2:62" ht="15.75" customHeight="1" x14ac:dyDescent="0.25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 t="shared" si="16"/>
        <v>0</v>
      </c>
      <c r="G132" s="189">
        <f t="shared" si="17"/>
        <v>0</v>
      </c>
      <c r="H132" s="189">
        <f t="shared" si="18"/>
        <v>0</v>
      </c>
      <c r="I132" s="189">
        <f t="shared" si="19"/>
        <v>0</v>
      </c>
      <c r="J132" s="189">
        <f>SUM(J133:J134)</f>
        <v>0</v>
      </c>
      <c r="K132" s="189">
        <f t="shared" ref="K132:BG132" si="24">SUM(K133:K134)</f>
        <v>0</v>
      </c>
      <c r="L132" s="189">
        <f t="shared" si="24"/>
        <v>0</v>
      </c>
      <c r="M132" s="189">
        <f t="shared" si="24"/>
        <v>0</v>
      </c>
      <c r="N132" s="189">
        <f t="shared" si="24"/>
        <v>0</v>
      </c>
      <c r="O132" s="189">
        <f t="shared" si="24"/>
        <v>0</v>
      </c>
      <c r="P132" s="189">
        <f t="shared" si="24"/>
        <v>0</v>
      </c>
      <c r="Q132" s="189">
        <f t="shared" si="24"/>
        <v>0</v>
      </c>
      <c r="R132" s="189">
        <f t="shared" si="24"/>
        <v>0</v>
      </c>
      <c r="S132" s="189">
        <f t="shared" si="24"/>
        <v>0</v>
      </c>
      <c r="T132" s="189">
        <f t="shared" si="24"/>
        <v>0</v>
      </c>
      <c r="U132" s="189">
        <f t="shared" si="24"/>
        <v>0</v>
      </c>
      <c r="V132" s="189">
        <f t="shared" si="24"/>
        <v>0</v>
      </c>
      <c r="W132" s="189">
        <f t="shared" si="24"/>
        <v>0</v>
      </c>
      <c r="X132" s="189">
        <f t="shared" si="24"/>
        <v>0</v>
      </c>
      <c r="Y132" s="189">
        <f t="shared" si="24"/>
        <v>0</v>
      </c>
      <c r="Z132" s="189">
        <f t="shared" si="24"/>
        <v>0</v>
      </c>
      <c r="AA132" s="189">
        <f t="shared" si="24"/>
        <v>0</v>
      </c>
      <c r="AB132" s="189">
        <f t="shared" si="24"/>
        <v>0</v>
      </c>
      <c r="AC132" s="189">
        <f t="shared" si="24"/>
        <v>0</v>
      </c>
      <c r="AD132" s="189">
        <f t="shared" si="24"/>
        <v>0</v>
      </c>
      <c r="AE132" s="189">
        <f t="shared" si="24"/>
        <v>0</v>
      </c>
      <c r="AF132" s="189">
        <f t="shared" si="24"/>
        <v>0</v>
      </c>
      <c r="AG132" s="189">
        <f t="shared" si="24"/>
        <v>0</v>
      </c>
      <c r="AH132" s="189">
        <f t="shared" si="24"/>
        <v>0</v>
      </c>
      <c r="AI132" s="189">
        <f t="shared" si="24"/>
        <v>0</v>
      </c>
      <c r="AJ132" s="189">
        <f t="shared" si="24"/>
        <v>0</v>
      </c>
      <c r="AK132" s="189">
        <f t="shared" si="24"/>
        <v>0</v>
      </c>
      <c r="AL132" s="189">
        <f t="shared" si="24"/>
        <v>0</v>
      </c>
      <c r="AM132" s="189">
        <f t="shared" si="24"/>
        <v>0</v>
      </c>
      <c r="AN132" s="189">
        <f t="shared" si="24"/>
        <v>0</v>
      </c>
      <c r="AO132" s="189">
        <f t="shared" si="24"/>
        <v>0</v>
      </c>
      <c r="AP132" s="189">
        <f t="shared" si="24"/>
        <v>0</v>
      </c>
      <c r="AQ132" s="189">
        <f t="shared" si="24"/>
        <v>0</v>
      </c>
      <c r="AR132" s="189">
        <f t="shared" si="24"/>
        <v>0</v>
      </c>
      <c r="AS132" s="189">
        <f t="shared" si="24"/>
        <v>0</v>
      </c>
      <c r="AT132" s="189">
        <f t="shared" si="24"/>
        <v>0</v>
      </c>
      <c r="AU132" s="189">
        <f t="shared" si="24"/>
        <v>0</v>
      </c>
      <c r="AV132" s="189">
        <f t="shared" si="24"/>
        <v>0</v>
      </c>
      <c r="AW132" s="189">
        <f t="shared" si="24"/>
        <v>0</v>
      </c>
      <c r="AX132" s="189">
        <f t="shared" si="24"/>
        <v>0</v>
      </c>
      <c r="AY132" s="189">
        <f t="shared" si="24"/>
        <v>0</v>
      </c>
      <c r="AZ132" s="189">
        <f t="shared" si="24"/>
        <v>0</v>
      </c>
      <c r="BA132" s="189">
        <f t="shared" si="24"/>
        <v>0</v>
      </c>
      <c r="BB132" s="189">
        <f t="shared" si="24"/>
        <v>0</v>
      </c>
      <c r="BC132" s="189">
        <f t="shared" si="24"/>
        <v>0</v>
      </c>
      <c r="BD132" s="189">
        <f t="shared" si="24"/>
        <v>0</v>
      </c>
      <c r="BE132" s="189">
        <f t="shared" si="24"/>
        <v>0</v>
      </c>
      <c r="BF132" s="189">
        <f t="shared" si="24"/>
        <v>0</v>
      </c>
      <c r="BG132" s="189">
        <f t="shared" si="24"/>
        <v>0</v>
      </c>
      <c r="BJ132" s="99">
        <f>Раздел2!D133</f>
        <v>0</v>
      </c>
    </row>
    <row r="133" spans="2:62" ht="20.25" customHeight="1" x14ac:dyDescent="0.25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189">
        <f t="shared" si="16"/>
        <v>0</v>
      </c>
      <c r="G133" s="189">
        <f t="shared" si="17"/>
        <v>0</v>
      </c>
      <c r="H133" s="189">
        <f t="shared" si="18"/>
        <v>0</v>
      </c>
      <c r="I133" s="189">
        <f t="shared" si="19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7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J133" s="99">
        <f>Раздел2!D134</f>
        <v>0</v>
      </c>
    </row>
    <row r="134" spans="2:62" ht="15.75" customHeight="1" x14ac:dyDescent="0.25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189">
        <f t="shared" si="16"/>
        <v>0</v>
      </c>
      <c r="G134" s="189">
        <f t="shared" si="17"/>
        <v>0</v>
      </c>
      <c r="H134" s="189">
        <f t="shared" si="18"/>
        <v>0</v>
      </c>
      <c r="I134" s="189">
        <f t="shared" si="19"/>
        <v>0</v>
      </c>
      <c r="J134" s="208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45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  <c r="AT134" s="369"/>
      <c r="AU134" s="369"/>
      <c r="AV134" s="45"/>
      <c r="AW134" s="369"/>
      <c r="AX134" s="369"/>
      <c r="AY134" s="369"/>
      <c r="AZ134" s="369"/>
      <c r="BA134" s="369"/>
      <c r="BB134" s="369"/>
      <c r="BC134" s="369"/>
      <c r="BD134" s="369"/>
      <c r="BE134" s="369"/>
      <c r="BF134" s="369"/>
      <c r="BG134" s="369"/>
      <c r="BJ134" s="99">
        <f>Раздел2!D135</f>
        <v>0</v>
      </c>
    </row>
    <row r="135" spans="2:62" ht="15.75" customHeight="1" x14ac:dyDescent="0.25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 t="shared" si="16"/>
        <v>0</v>
      </c>
      <c r="G135" s="189">
        <f t="shared" si="17"/>
        <v>0</v>
      </c>
      <c r="H135" s="189">
        <f t="shared" si="18"/>
        <v>0</v>
      </c>
      <c r="I135" s="189">
        <f t="shared" si="19"/>
        <v>0</v>
      </c>
      <c r="J135" s="189">
        <f>SUM(J136:J139)</f>
        <v>0</v>
      </c>
      <c r="K135" s="189">
        <f t="shared" ref="K135:BG135" si="25">SUM(K136:K139)</f>
        <v>0</v>
      </c>
      <c r="L135" s="189">
        <f t="shared" si="25"/>
        <v>0</v>
      </c>
      <c r="M135" s="189">
        <f t="shared" si="25"/>
        <v>0</v>
      </c>
      <c r="N135" s="189">
        <f t="shared" si="25"/>
        <v>0</v>
      </c>
      <c r="O135" s="189">
        <f t="shared" si="25"/>
        <v>0</v>
      </c>
      <c r="P135" s="189">
        <f t="shared" si="25"/>
        <v>0</v>
      </c>
      <c r="Q135" s="189">
        <f t="shared" si="25"/>
        <v>0</v>
      </c>
      <c r="R135" s="189">
        <f t="shared" si="25"/>
        <v>0</v>
      </c>
      <c r="S135" s="189">
        <f t="shared" si="25"/>
        <v>0</v>
      </c>
      <c r="T135" s="189">
        <f t="shared" si="25"/>
        <v>0</v>
      </c>
      <c r="U135" s="189">
        <f t="shared" si="25"/>
        <v>0</v>
      </c>
      <c r="V135" s="189">
        <f t="shared" si="25"/>
        <v>0</v>
      </c>
      <c r="W135" s="189">
        <f t="shared" si="25"/>
        <v>0</v>
      </c>
      <c r="X135" s="189">
        <f t="shared" si="25"/>
        <v>0</v>
      </c>
      <c r="Y135" s="189">
        <f t="shared" si="25"/>
        <v>0</v>
      </c>
      <c r="Z135" s="189">
        <f t="shared" si="25"/>
        <v>0</v>
      </c>
      <c r="AA135" s="189">
        <f t="shared" si="25"/>
        <v>0</v>
      </c>
      <c r="AB135" s="189">
        <f t="shared" si="25"/>
        <v>0</v>
      </c>
      <c r="AC135" s="189">
        <f t="shared" si="25"/>
        <v>0</v>
      </c>
      <c r="AD135" s="189">
        <f t="shared" si="25"/>
        <v>0</v>
      </c>
      <c r="AE135" s="189">
        <f t="shared" si="25"/>
        <v>0</v>
      </c>
      <c r="AF135" s="189">
        <f t="shared" si="25"/>
        <v>0</v>
      </c>
      <c r="AG135" s="189">
        <f t="shared" si="25"/>
        <v>0</v>
      </c>
      <c r="AH135" s="189">
        <f t="shared" si="25"/>
        <v>0</v>
      </c>
      <c r="AI135" s="189">
        <f t="shared" si="25"/>
        <v>0</v>
      </c>
      <c r="AJ135" s="189">
        <f t="shared" si="25"/>
        <v>0</v>
      </c>
      <c r="AK135" s="189">
        <f t="shared" si="25"/>
        <v>0</v>
      </c>
      <c r="AL135" s="189">
        <f t="shared" si="25"/>
        <v>0</v>
      </c>
      <c r="AM135" s="189">
        <f t="shared" si="25"/>
        <v>0</v>
      </c>
      <c r="AN135" s="189">
        <f t="shared" si="25"/>
        <v>0</v>
      </c>
      <c r="AO135" s="189">
        <f t="shared" si="25"/>
        <v>0</v>
      </c>
      <c r="AP135" s="189">
        <f t="shared" si="25"/>
        <v>0</v>
      </c>
      <c r="AQ135" s="189">
        <f t="shared" si="25"/>
        <v>0</v>
      </c>
      <c r="AR135" s="189">
        <f t="shared" si="25"/>
        <v>0</v>
      </c>
      <c r="AS135" s="189">
        <f t="shared" si="25"/>
        <v>0</v>
      </c>
      <c r="AT135" s="189">
        <f t="shared" si="25"/>
        <v>0</v>
      </c>
      <c r="AU135" s="189">
        <f t="shared" si="25"/>
        <v>0</v>
      </c>
      <c r="AV135" s="189">
        <f t="shared" si="25"/>
        <v>0</v>
      </c>
      <c r="AW135" s="189">
        <f t="shared" si="25"/>
        <v>0</v>
      </c>
      <c r="AX135" s="189">
        <f t="shared" si="25"/>
        <v>0</v>
      </c>
      <c r="AY135" s="189">
        <f t="shared" si="25"/>
        <v>0</v>
      </c>
      <c r="AZ135" s="189">
        <f t="shared" si="25"/>
        <v>0</v>
      </c>
      <c r="BA135" s="189">
        <f t="shared" si="25"/>
        <v>0</v>
      </c>
      <c r="BB135" s="189">
        <f t="shared" si="25"/>
        <v>0</v>
      </c>
      <c r="BC135" s="189">
        <f t="shared" si="25"/>
        <v>0</v>
      </c>
      <c r="BD135" s="189">
        <f t="shared" si="25"/>
        <v>0</v>
      </c>
      <c r="BE135" s="189">
        <f t="shared" si="25"/>
        <v>0</v>
      </c>
      <c r="BF135" s="189">
        <f t="shared" si="25"/>
        <v>0</v>
      </c>
      <c r="BG135" s="189">
        <f t="shared" si="25"/>
        <v>0</v>
      </c>
      <c r="BJ135" s="99">
        <f>Раздел2!D136</f>
        <v>0</v>
      </c>
    </row>
    <row r="136" spans="2:62" ht="21" x14ac:dyDescent="0.25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189">
        <f t="shared" si="16"/>
        <v>0</v>
      </c>
      <c r="G136" s="189">
        <f t="shared" si="17"/>
        <v>0</v>
      </c>
      <c r="H136" s="189">
        <f t="shared" si="18"/>
        <v>0</v>
      </c>
      <c r="I136" s="189">
        <f t="shared" si="19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J136" s="99">
        <f>Раздел2!D137</f>
        <v>0</v>
      </c>
    </row>
    <row r="137" spans="2:62" ht="15.75" customHeight="1" x14ac:dyDescent="0.25">
      <c r="B137" s="78" t="s">
        <v>335</v>
      </c>
      <c r="C137" s="199" t="s">
        <v>342</v>
      </c>
      <c r="D137" s="189">
        <f t="shared" ref="D137:D200" si="26">SUM(E137:G137)</f>
        <v>0</v>
      </c>
      <c r="E137" s="189">
        <f t="shared" ref="E137:E200" si="27">SUM(J137,O137,T137,Y137,AD137,AI137,AN137,AS137,AX137,BC137,)</f>
        <v>0</v>
      </c>
      <c r="F137" s="189">
        <f t="shared" ref="F137:F200" si="28">SUM(K137,P137,U137,Z137,AE137,AJ137,AO137,AT137,AY137,BD137,)</f>
        <v>0</v>
      </c>
      <c r="G137" s="189">
        <f t="shared" ref="G137:G200" si="29">SUM(L137,Q137,V137,AA137,AF137,AK137,AP137,AU137,AZ137,BE137,)</f>
        <v>0</v>
      </c>
      <c r="H137" s="189">
        <f t="shared" ref="H137:H200" si="30">SUM(M137,R137,W137,AB137,AG137,AL137,AQ137,AV137,BA137,BF137,)</f>
        <v>0</v>
      </c>
      <c r="I137" s="189">
        <f t="shared" ref="I137:I200" si="31">SUM(N137,S137,X137,AC137,AH137,AM137,AR137,AW137,BB137,BG137,)</f>
        <v>0</v>
      </c>
      <c r="J137" s="208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45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45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J137" s="99">
        <f>Раздел2!D138</f>
        <v>0</v>
      </c>
    </row>
    <row r="138" spans="2:62" ht="15.75" customHeight="1" x14ac:dyDescent="0.25">
      <c r="B138" s="78" t="s">
        <v>337</v>
      </c>
      <c r="C138" s="199" t="s">
        <v>344</v>
      </c>
      <c r="D138" s="189">
        <f t="shared" si="26"/>
        <v>0</v>
      </c>
      <c r="E138" s="189">
        <f t="shared" si="27"/>
        <v>0</v>
      </c>
      <c r="F138" s="189">
        <f t="shared" si="28"/>
        <v>0</v>
      </c>
      <c r="G138" s="189">
        <f t="shared" si="29"/>
        <v>0</v>
      </c>
      <c r="H138" s="189">
        <f t="shared" si="30"/>
        <v>0</v>
      </c>
      <c r="I138" s="189">
        <f t="shared" si="31"/>
        <v>0</v>
      </c>
      <c r="J138" s="208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45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45"/>
      <c r="AW138" s="369"/>
      <c r="AX138" s="369"/>
      <c r="AY138" s="369"/>
      <c r="AZ138" s="369"/>
      <c r="BA138" s="369"/>
      <c r="BB138" s="369"/>
      <c r="BC138" s="369"/>
      <c r="BD138" s="369"/>
      <c r="BE138" s="369"/>
      <c r="BF138" s="369"/>
      <c r="BG138" s="369"/>
      <c r="BJ138" s="99">
        <f>Раздел2!D139</f>
        <v>0</v>
      </c>
    </row>
    <row r="139" spans="2:62" x14ac:dyDescent="0.25">
      <c r="B139" s="78" t="s">
        <v>339</v>
      </c>
      <c r="C139" s="199" t="s">
        <v>346</v>
      </c>
      <c r="D139" s="189">
        <f t="shared" si="26"/>
        <v>0</v>
      </c>
      <c r="E139" s="189">
        <f t="shared" si="27"/>
        <v>0</v>
      </c>
      <c r="F139" s="189">
        <f t="shared" si="28"/>
        <v>0</v>
      </c>
      <c r="G139" s="189">
        <f t="shared" si="29"/>
        <v>0</v>
      </c>
      <c r="H139" s="189">
        <f t="shared" si="30"/>
        <v>0</v>
      </c>
      <c r="I139" s="189">
        <f t="shared" si="31"/>
        <v>0</v>
      </c>
      <c r="J139" s="208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45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45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J139" s="99">
        <f>Раздел2!D140</f>
        <v>0</v>
      </c>
    </row>
    <row r="140" spans="2:62" ht="15.75" customHeight="1" x14ac:dyDescent="0.25">
      <c r="B140" s="79" t="s">
        <v>341</v>
      </c>
      <c r="C140" s="199" t="s">
        <v>348</v>
      </c>
      <c r="D140" s="189">
        <f t="shared" si="26"/>
        <v>0</v>
      </c>
      <c r="E140" s="189">
        <f t="shared" si="27"/>
        <v>0</v>
      </c>
      <c r="F140" s="189">
        <f t="shared" si="28"/>
        <v>0</v>
      </c>
      <c r="G140" s="189">
        <f t="shared" si="29"/>
        <v>0</v>
      </c>
      <c r="H140" s="189">
        <f t="shared" si="30"/>
        <v>0</v>
      </c>
      <c r="I140" s="189">
        <f t="shared" si="31"/>
        <v>0</v>
      </c>
      <c r="J140" s="208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45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45"/>
      <c r="AW140" s="369"/>
      <c r="AX140" s="369"/>
      <c r="AY140" s="369"/>
      <c r="AZ140" s="369"/>
      <c r="BA140" s="369"/>
      <c r="BB140" s="369"/>
      <c r="BC140" s="369"/>
      <c r="BD140" s="369"/>
      <c r="BE140" s="369"/>
      <c r="BF140" s="369"/>
      <c r="BG140" s="369"/>
      <c r="BJ140" s="99">
        <f>Раздел2!D141</f>
        <v>0</v>
      </c>
    </row>
    <row r="141" spans="2:62" ht="15.75" customHeight="1" x14ac:dyDescent="0.25">
      <c r="B141" s="79" t="s">
        <v>343</v>
      </c>
      <c r="C141" s="199" t="s">
        <v>350</v>
      </c>
      <c r="D141" s="189">
        <f t="shared" si="26"/>
        <v>0</v>
      </c>
      <c r="E141" s="189">
        <f t="shared" si="27"/>
        <v>0</v>
      </c>
      <c r="F141" s="189">
        <f t="shared" si="28"/>
        <v>0</v>
      </c>
      <c r="G141" s="189">
        <f t="shared" si="29"/>
        <v>0</v>
      </c>
      <c r="H141" s="189">
        <f t="shared" si="30"/>
        <v>0</v>
      </c>
      <c r="I141" s="189">
        <f t="shared" si="31"/>
        <v>0</v>
      </c>
      <c r="J141" s="189">
        <f>SUM(J142:J146)</f>
        <v>0</v>
      </c>
      <c r="K141" s="189">
        <f t="shared" ref="K141:BG141" si="32">SUM(K142:K146)</f>
        <v>0</v>
      </c>
      <c r="L141" s="189">
        <f t="shared" si="32"/>
        <v>0</v>
      </c>
      <c r="M141" s="189">
        <f t="shared" si="32"/>
        <v>0</v>
      </c>
      <c r="N141" s="189">
        <f t="shared" si="32"/>
        <v>0</v>
      </c>
      <c r="O141" s="189">
        <f t="shared" si="32"/>
        <v>0</v>
      </c>
      <c r="P141" s="189">
        <f t="shared" si="32"/>
        <v>0</v>
      </c>
      <c r="Q141" s="189">
        <f t="shared" si="32"/>
        <v>0</v>
      </c>
      <c r="R141" s="189">
        <f t="shared" si="32"/>
        <v>0</v>
      </c>
      <c r="S141" s="189">
        <f t="shared" si="32"/>
        <v>0</v>
      </c>
      <c r="T141" s="189">
        <f t="shared" si="32"/>
        <v>0</v>
      </c>
      <c r="U141" s="189">
        <f t="shared" si="32"/>
        <v>0</v>
      </c>
      <c r="V141" s="189">
        <f t="shared" si="32"/>
        <v>0</v>
      </c>
      <c r="W141" s="189">
        <f t="shared" si="32"/>
        <v>0</v>
      </c>
      <c r="X141" s="189">
        <f t="shared" si="32"/>
        <v>0</v>
      </c>
      <c r="Y141" s="189">
        <f t="shared" si="32"/>
        <v>0</v>
      </c>
      <c r="Z141" s="189">
        <f t="shared" si="32"/>
        <v>0</v>
      </c>
      <c r="AA141" s="189">
        <f t="shared" si="32"/>
        <v>0</v>
      </c>
      <c r="AB141" s="189">
        <f t="shared" si="32"/>
        <v>0</v>
      </c>
      <c r="AC141" s="189">
        <f t="shared" si="32"/>
        <v>0</v>
      </c>
      <c r="AD141" s="189">
        <f t="shared" si="32"/>
        <v>0</v>
      </c>
      <c r="AE141" s="189">
        <f t="shared" si="32"/>
        <v>0</v>
      </c>
      <c r="AF141" s="189">
        <f t="shared" si="32"/>
        <v>0</v>
      </c>
      <c r="AG141" s="189">
        <f t="shared" si="32"/>
        <v>0</v>
      </c>
      <c r="AH141" s="189">
        <f t="shared" si="32"/>
        <v>0</v>
      </c>
      <c r="AI141" s="189">
        <f t="shared" si="32"/>
        <v>0</v>
      </c>
      <c r="AJ141" s="189">
        <f t="shared" si="32"/>
        <v>0</v>
      </c>
      <c r="AK141" s="189">
        <f t="shared" si="32"/>
        <v>0</v>
      </c>
      <c r="AL141" s="189">
        <f t="shared" si="32"/>
        <v>0</v>
      </c>
      <c r="AM141" s="189">
        <f t="shared" si="32"/>
        <v>0</v>
      </c>
      <c r="AN141" s="189">
        <f t="shared" si="32"/>
        <v>0</v>
      </c>
      <c r="AO141" s="189">
        <f t="shared" si="32"/>
        <v>0</v>
      </c>
      <c r="AP141" s="189">
        <f t="shared" si="32"/>
        <v>0</v>
      </c>
      <c r="AQ141" s="189">
        <f t="shared" si="32"/>
        <v>0</v>
      </c>
      <c r="AR141" s="189">
        <f t="shared" si="32"/>
        <v>0</v>
      </c>
      <c r="AS141" s="189">
        <f t="shared" si="32"/>
        <v>0</v>
      </c>
      <c r="AT141" s="189">
        <f t="shared" si="32"/>
        <v>0</v>
      </c>
      <c r="AU141" s="189">
        <f t="shared" si="32"/>
        <v>0</v>
      </c>
      <c r="AV141" s="189">
        <f t="shared" si="32"/>
        <v>0</v>
      </c>
      <c r="AW141" s="189">
        <f t="shared" si="32"/>
        <v>0</v>
      </c>
      <c r="AX141" s="189">
        <f t="shared" si="32"/>
        <v>0</v>
      </c>
      <c r="AY141" s="189">
        <f t="shared" si="32"/>
        <v>0</v>
      </c>
      <c r="AZ141" s="189">
        <f t="shared" si="32"/>
        <v>0</v>
      </c>
      <c r="BA141" s="189">
        <f t="shared" si="32"/>
        <v>0</v>
      </c>
      <c r="BB141" s="189">
        <f t="shared" si="32"/>
        <v>0</v>
      </c>
      <c r="BC141" s="189">
        <f t="shared" si="32"/>
        <v>0</v>
      </c>
      <c r="BD141" s="189">
        <f t="shared" si="32"/>
        <v>0</v>
      </c>
      <c r="BE141" s="189">
        <f t="shared" si="32"/>
        <v>0</v>
      </c>
      <c r="BF141" s="189">
        <f t="shared" si="32"/>
        <v>0</v>
      </c>
      <c r="BG141" s="189">
        <f t="shared" si="32"/>
        <v>0</v>
      </c>
      <c r="BJ141" s="99">
        <f>Раздел2!D142</f>
        <v>0</v>
      </c>
    </row>
    <row r="142" spans="2:62" ht="21" x14ac:dyDescent="0.25">
      <c r="B142" s="78" t="s">
        <v>345</v>
      </c>
      <c r="C142" s="199" t="s">
        <v>352</v>
      </c>
      <c r="D142" s="189">
        <f t="shared" si="26"/>
        <v>0</v>
      </c>
      <c r="E142" s="189">
        <f t="shared" si="27"/>
        <v>0</v>
      </c>
      <c r="F142" s="189">
        <f t="shared" si="28"/>
        <v>0</v>
      </c>
      <c r="G142" s="189">
        <f t="shared" si="29"/>
        <v>0</v>
      </c>
      <c r="H142" s="189">
        <f t="shared" si="30"/>
        <v>0</v>
      </c>
      <c r="I142" s="189">
        <f t="shared" si="31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7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J142" s="99">
        <f>Раздел2!D143</f>
        <v>0</v>
      </c>
    </row>
    <row r="143" spans="2:62" ht="15.75" customHeight="1" x14ac:dyDescent="0.25">
      <c r="B143" s="78" t="s">
        <v>347</v>
      </c>
      <c r="C143" s="199" t="s">
        <v>354</v>
      </c>
      <c r="D143" s="189">
        <f t="shared" si="26"/>
        <v>0</v>
      </c>
      <c r="E143" s="189">
        <f t="shared" si="27"/>
        <v>0</v>
      </c>
      <c r="F143" s="189">
        <f t="shared" si="28"/>
        <v>0</v>
      </c>
      <c r="G143" s="189">
        <f t="shared" si="29"/>
        <v>0</v>
      </c>
      <c r="H143" s="189">
        <f t="shared" si="30"/>
        <v>0</v>
      </c>
      <c r="I143" s="189">
        <f t="shared" si="31"/>
        <v>0</v>
      </c>
      <c r="J143" s="208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45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45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J143" s="99">
        <f>Раздел2!D144</f>
        <v>0</v>
      </c>
    </row>
    <row r="144" spans="2:62" ht="15.75" customHeight="1" x14ac:dyDescent="0.25">
      <c r="B144" s="78" t="s">
        <v>349</v>
      </c>
      <c r="C144" s="199" t="s">
        <v>356</v>
      </c>
      <c r="D144" s="189">
        <f t="shared" si="26"/>
        <v>0</v>
      </c>
      <c r="E144" s="189">
        <f t="shared" si="27"/>
        <v>0</v>
      </c>
      <c r="F144" s="189">
        <f t="shared" si="28"/>
        <v>0</v>
      </c>
      <c r="G144" s="189">
        <f t="shared" si="29"/>
        <v>0</v>
      </c>
      <c r="H144" s="189">
        <f t="shared" si="30"/>
        <v>0</v>
      </c>
      <c r="I144" s="189">
        <f t="shared" si="31"/>
        <v>0</v>
      </c>
      <c r="J144" s="208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45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  <c r="AV144" s="45"/>
      <c r="AW144" s="369"/>
      <c r="AX144" s="369"/>
      <c r="AY144" s="369"/>
      <c r="AZ144" s="369"/>
      <c r="BA144" s="369"/>
      <c r="BB144" s="369"/>
      <c r="BC144" s="369"/>
      <c r="BD144" s="369"/>
      <c r="BE144" s="369"/>
      <c r="BF144" s="369"/>
      <c r="BG144" s="369"/>
      <c r="BJ144" s="99">
        <f>Раздел2!D145</f>
        <v>0</v>
      </c>
    </row>
    <row r="145" spans="2:62" ht="15.75" customHeight="1" x14ac:dyDescent="0.25">
      <c r="B145" s="78" t="s">
        <v>351</v>
      </c>
      <c r="C145" s="199" t="s">
        <v>358</v>
      </c>
      <c r="D145" s="189">
        <f t="shared" si="26"/>
        <v>0</v>
      </c>
      <c r="E145" s="189">
        <f t="shared" si="27"/>
        <v>0</v>
      </c>
      <c r="F145" s="189">
        <f t="shared" si="28"/>
        <v>0</v>
      </c>
      <c r="G145" s="189">
        <f t="shared" si="29"/>
        <v>0</v>
      </c>
      <c r="H145" s="189">
        <f t="shared" si="30"/>
        <v>0</v>
      </c>
      <c r="I145" s="189">
        <f t="shared" si="31"/>
        <v>0</v>
      </c>
      <c r="J145" s="208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45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45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J145" s="99">
        <f>Раздел2!D146</f>
        <v>0</v>
      </c>
    </row>
    <row r="146" spans="2:62" ht="15.75" customHeight="1" x14ac:dyDescent="0.25">
      <c r="B146" s="78" t="s">
        <v>353</v>
      </c>
      <c r="C146" s="199" t="s">
        <v>360</v>
      </c>
      <c r="D146" s="189">
        <f t="shared" si="26"/>
        <v>0</v>
      </c>
      <c r="E146" s="189">
        <f t="shared" si="27"/>
        <v>0</v>
      </c>
      <c r="F146" s="189">
        <f t="shared" si="28"/>
        <v>0</v>
      </c>
      <c r="G146" s="189">
        <f t="shared" si="29"/>
        <v>0</v>
      </c>
      <c r="H146" s="189">
        <f t="shared" si="30"/>
        <v>0</v>
      </c>
      <c r="I146" s="189">
        <f t="shared" si="31"/>
        <v>0</v>
      </c>
      <c r="J146" s="208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45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  <c r="AJ146" s="369"/>
      <c r="AK146" s="369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45"/>
      <c r="AW146" s="369"/>
      <c r="AX146" s="369"/>
      <c r="AY146" s="369"/>
      <c r="AZ146" s="369"/>
      <c r="BA146" s="369"/>
      <c r="BB146" s="369"/>
      <c r="BC146" s="369"/>
      <c r="BD146" s="369"/>
      <c r="BE146" s="369"/>
      <c r="BF146" s="369"/>
      <c r="BG146" s="369"/>
      <c r="BJ146" s="99">
        <f>Раздел2!D147</f>
        <v>0</v>
      </c>
    </row>
    <row r="147" spans="2:62" ht="15.75" customHeight="1" x14ac:dyDescent="0.25">
      <c r="B147" s="79" t="s">
        <v>355</v>
      </c>
      <c r="C147" s="199" t="s">
        <v>362</v>
      </c>
      <c r="D147" s="189">
        <f t="shared" si="26"/>
        <v>0</v>
      </c>
      <c r="E147" s="189">
        <f t="shared" si="27"/>
        <v>0</v>
      </c>
      <c r="F147" s="189">
        <f t="shared" si="28"/>
        <v>0</v>
      </c>
      <c r="G147" s="189">
        <f t="shared" si="29"/>
        <v>0</v>
      </c>
      <c r="H147" s="189">
        <f t="shared" si="30"/>
        <v>0</v>
      </c>
      <c r="I147" s="189">
        <f t="shared" si="31"/>
        <v>0</v>
      </c>
      <c r="J147" s="208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45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45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J147" s="99">
        <f>Раздел2!D148</f>
        <v>0</v>
      </c>
    </row>
    <row r="148" spans="2:62" x14ac:dyDescent="0.25">
      <c r="B148" s="79" t="s">
        <v>357</v>
      </c>
      <c r="C148" s="199" t="s">
        <v>364</v>
      </c>
      <c r="D148" s="189">
        <f t="shared" si="26"/>
        <v>0</v>
      </c>
      <c r="E148" s="189">
        <f t="shared" si="27"/>
        <v>0</v>
      </c>
      <c r="F148" s="189">
        <f t="shared" si="28"/>
        <v>0</v>
      </c>
      <c r="G148" s="189">
        <f t="shared" si="29"/>
        <v>0</v>
      </c>
      <c r="H148" s="189">
        <f t="shared" si="30"/>
        <v>0</v>
      </c>
      <c r="I148" s="189">
        <f t="shared" si="31"/>
        <v>0</v>
      </c>
      <c r="J148" s="208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45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69"/>
      <c r="AO148" s="369"/>
      <c r="AP148" s="369"/>
      <c r="AQ148" s="369"/>
      <c r="AR148" s="369"/>
      <c r="AS148" s="369"/>
      <c r="AT148" s="369"/>
      <c r="AU148" s="369"/>
      <c r="AV148" s="45"/>
      <c r="AW148" s="369"/>
      <c r="AX148" s="369"/>
      <c r="AY148" s="369"/>
      <c r="AZ148" s="369"/>
      <c r="BA148" s="369"/>
      <c r="BB148" s="369"/>
      <c r="BC148" s="369"/>
      <c r="BD148" s="369"/>
      <c r="BE148" s="369"/>
      <c r="BF148" s="369"/>
      <c r="BG148" s="369"/>
      <c r="BJ148" s="99">
        <f>Раздел2!D149</f>
        <v>0</v>
      </c>
    </row>
    <row r="149" spans="2:62" ht="15.75" customHeight="1" x14ac:dyDescent="0.25">
      <c r="B149" s="79" t="s">
        <v>359</v>
      </c>
      <c r="C149" s="199" t="s">
        <v>366</v>
      </c>
      <c r="D149" s="189">
        <f t="shared" si="26"/>
        <v>0</v>
      </c>
      <c r="E149" s="189">
        <f t="shared" si="27"/>
        <v>0</v>
      </c>
      <c r="F149" s="189">
        <f t="shared" si="28"/>
        <v>0</v>
      </c>
      <c r="G149" s="189">
        <f t="shared" si="29"/>
        <v>0</v>
      </c>
      <c r="H149" s="189">
        <f t="shared" si="30"/>
        <v>0</v>
      </c>
      <c r="I149" s="189">
        <f t="shared" si="31"/>
        <v>0</v>
      </c>
      <c r="J149" s="208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45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45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J149" s="99">
        <f>Раздел2!D150</f>
        <v>0</v>
      </c>
    </row>
    <row r="150" spans="2:62" ht="15.75" customHeight="1" x14ac:dyDescent="0.25">
      <c r="B150" s="79" t="s">
        <v>361</v>
      </c>
      <c r="C150" s="199" t="s">
        <v>368</v>
      </c>
      <c r="D150" s="189">
        <f t="shared" si="26"/>
        <v>0</v>
      </c>
      <c r="E150" s="189">
        <f t="shared" si="27"/>
        <v>0</v>
      </c>
      <c r="F150" s="189">
        <f t="shared" si="28"/>
        <v>0</v>
      </c>
      <c r="G150" s="189">
        <f t="shared" si="29"/>
        <v>0</v>
      </c>
      <c r="H150" s="189">
        <f t="shared" si="30"/>
        <v>0</v>
      </c>
      <c r="I150" s="189">
        <f t="shared" si="31"/>
        <v>0</v>
      </c>
      <c r="J150" s="189">
        <f>SUM(J151:J154)</f>
        <v>0</v>
      </c>
      <c r="K150" s="189">
        <f t="shared" ref="K150:BG150" si="33">SUM(K151:K154)</f>
        <v>0</v>
      </c>
      <c r="L150" s="189">
        <f t="shared" si="33"/>
        <v>0</v>
      </c>
      <c r="M150" s="189">
        <f t="shared" si="33"/>
        <v>0</v>
      </c>
      <c r="N150" s="189">
        <f t="shared" si="33"/>
        <v>0</v>
      </c>
      <c r="O150" s="189">
        <f t="shared" si="33"/>
        <v>0</v>
      </c>
      <c r="P150" s="189">
        <f t="shared" si="33"/>
        <v>0</v>
      </c>
      <c r="Q150" s="189">
        <f t="shared" si="33"/>
        <v>0</v>
      </c>
      <c r="R150" s="189">
        <f t="shared" si="33"/>
        <v>0</v>
      </c>
      <c r="S150" s="189">
        <f t="shared" si="33"/>
        <v>0</v>
      </c>
      <c r="T150" s="189">
        <f t="shared" si="33"/>
        <v>0</v>
      </c>
      <c r="U150" s="189">
        <f t="shared" si="33"/>
        <v>0</v>
      </c>
      <c r="V150" s="189">
        <f t="shared" si="33"/>
        <v>0</v>
      </c>
      <c r="W150" s="189">
        <f t="shared" si="33"/>
        <v>0</v>
      </c>
      <c r="X150" s="189">
        <f t="shared" si="33"/>
        <v>0</v>
      </c>
      <c r="Y150" s="189">
        <f t="shared" si="33"/>
        <v>0</v>
      </c>
      <c r="Z150" s="189">
        <f t="shared" si="33"/>
        <v>0</v>
      </c>
      <c r="AA150" s="189">
        <f t="shared" si="33"/>
        <v>0</v>
      </c>
      <c r="AB150" s="189">
        <f t="shared" si="33"/>
        <v>0</v>
      </c>
      <c r="AC150" s="189">
        <f t="shared" si="33"/>
        <v>0</v>
      </c>
      <c r="AD150" s="189">
        <f t="shared" si="33"/>
        <v>0</v>
      </c>
      <c r="AE150" s="189">
        <f t="shared" si="33"/>
        <v>0</v>
      </c>
      <c r="AF150" s="189">
        <f t="shared" si="33"/>
        <v>0</v>
      </c>
      <c r="AG150" s="189">
        <f t="shared" si="33"/>
        <v>0</v>
      </c>
      <c r="AH150" s="189">
        <f t="shared" si="33"/>
        <v>0</v>
      </c>
      <c r="AI150" s="189">
        <f t="shared" si="33"/>
        <v>0</v>
      </c>
      <c r="AJ150" s="189">
        <f t="shared" si="33"/>
        <v>0</v>
      </c>
      <c r="AK150" s="189">
        <f t="shared" si="33"/>
        <v>0</v>
      </c>
      <c r="AL150" s="189">
        <f t="shared" si="33"/>
        <v>0</v>
      </c>
      <c r="AM150" s="189">
        <f t="shared" si="33"/>
        <v>0</v>
      </c>
      <c r="AN150" s="189">
        <f t="shared" si="33"/>
        <v>0</v>
      </c>
      <c r="AO150" s="189">
        <f t="shared" si="33"/>
        <v>0</v>
      </c>
      <c r="AP150" s="189">
        <f t="shared" si="33"/>
        <v>0</v>
      </c>
      <c r="AQ150" s="189">
        <f t="shared" si="33"/>
        <v>0</v>
      </c>
      <c r="AR150" s="189">
        <f t="shared" si="33"/>
        <v>0</v>
      </c>
      <c r="AS150" s="189">
        <f t="shared" si="33"/>
        <v>0</v>
      </c>
      <c r="AT150" s="189">
        <f t="shared" si="33"/>
        <v>0</v>
      </c>
      <c r="AU150" s="189">
        <f t="shared" si="33"/>
        <v>0</v>
      </c>
      <c r="AV150" s="189">
        <f t="shared" si="33"/>
        <v>0</v>
      </c>
      <c r="AW150" s="189">
        <f t="shared" si="33"/>
        <v>0</v>
      </c>
      <c r="AX150" s="189">
        <f t="shared" si="33"/>
        <v>0</v>
      </c>
      <c r="AY150" s="189">
        <f t="shared" si="33"/>
        <v>0</v>
      </c>
      <c r="AZ150" s="189">
        <f t="shared" si="33"/>
        <v>0</v>
      </c>
      <c r="BA150" s="189">
        <f t="shared" si="33"/>
        <v>0</v>
      </c>
      <c r="BB150" s="189">
        <f t="shared" si="33"/>
        <v>0</v>
      </c>
      <c r="BC150" s="189">
        <f t="shared" si="33"/>
        <v>0</v>
      </c>
      <c r="BD150" s="189">
        <f t="shared" si="33"/>
        <v>0</v>
      </c>
      <c r="BE150" s="189">
        <f t="shared" si="33"/>
        <v>0</v>
      </c>
      <c r="BF150" s="189">
        <f t="shared" si="33"/>
        <v>0</v>
      </c>
      <c r="BG150" s="189">
        <f t="shared" si="33"/>
        <v>0</v>
      </c>
      <c r="BJ150" s="99">
        <f>Раздел2!D151</f>
        <v>0</v>
      </c>
    </row>
    <row r="151" spans="2:62" ht="21" x14ac:dyDescent="0.25">
      <c r="B151" s="78" t="s">
        <v>363</v>
      </c>
      <c r="C151" s="199" t="s">
        <v>370</v>
      </c>
      <c r="D151" s="189">
        <f t="shared" si="26"/>
        <v>0</v>
      </c>
      <c r="E151" s="189">
        <f t="shared" si="27"/>
        <v>0</v>
      </c>
      <c r="F151" s="189">
        <f t="shared" si="28"/>
        <v>0</v>
      </c>
      <c r="G151" s="189">
        <f t="shared" si="29"/>
        <v>0</v>
      </c>
      <c r="H151" s="189">
        <f t="shared" si="30"/>
        <v>0</v>
      </c>
      <c r="I151" s="189">
        <f t="shared" si="31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89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289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J151" s="99">
        <f>Раздел2!D152</f>
        <v>0</v>
      </c>
    </row>
    <row r="152" spans="2:62" ht="15.75" customHeight="1" x14ac:dyDescent="0.25">
      <c r="B152" s="78" t="s">
        <v>365</v>
      </c>
      <c r="C152" s="199" t="s">
        <v>372</v>
      </c>
      <c r="D152" s="189">
        <f t="shared" si="26"/>
        <v>0</v>
      </c>
      <c r="E152" s="189">
        <f t="shared" si="27"/>
        <v>0</v>
      </c>
      <c r="F152" s="189">
        <f t="shared" si="28"/>
        <v>0</v>
      </c>
      <c r="G152" s="189">
        <f t="shared" si="29"/>
        <v>0</v>
      </c>
      <c r="H152" s="189">
        <f t="shared" si="30"/>
        <v>0</v>
      </c>
      <c r="I152" s="189">
        <f t="shared" si="31"/>
        <v>0</v>
      </c>
      <c r="J152" s="208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45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69"/>
      <c r="AS152" s="369"/>
      <c r="AT152" s="369"/>
      <c r="AU152" s="369"/>
      <c r="AV152" s="45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J152" s="99">
        <f>Раздел2!D153</f>
        <v>0</v>
      </c>
    </row>
    <row r="153" spans="2:62" ht="15.75" customHeight="1" x14ac:dyDescent="0.25">
      <c r="B153" s="131" t="s">
        <v>367</v>
      </c>
      <c r="C153" s="199" t="s">
        <v>374</v>
      </c>
      <c r="D153" s="189">
        <f t="shared" si="26"/>
        <v>0</v>
      </c>
      <c r="E153" s="189">
        <f t="shared" si="27"/>
        <v>0</v>
      </c>
      <c r="F153" s="189">
        <f t="shared" si="28"/>
        <v>0</v>
      </c>
      <c r="G153" s="189">
        <f t="shared" si="29"/>
        <v>0</v>
      </c>
      <c r="H153" s="189">
        <f t="shared" si="30"/>
        <v>0</v>
      </c>
      <c r="I153" s="189">
        <f t="shared" si="31"/>
        <v>0</v>
      </c>
      <c r="J153" s="208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45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45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J153" s="99">
        <f>Раздел2!D154</f>
        <v>0</v>
      </c>
    </row>
    <row r="154" spans="2:62" ht="15.75" customHeight="1" x14ac:dyDescent="0.25">
      <c r="B154" s="131" t="s">
        <v>369</v>
      </c>
      <c r="C154" s="199" t="s">
        <v>377</v>
      </c>
      <c r="D154" s="189">
        <f t="shared" si="26"/>
        <v>0</v>
      </c>
      <c r="E154" s="189">
        <f t="shared" si="27"/>
        <v>0</v>
      </c>
      <c r="F154" s="189">
        <f t="shared" si="28"/>
        <v>0</v>
      </c>
      <c r="G154" s="189">
        <f t="shared" si="29"/>
        <v>0</v>
      </c>
      <c r="H154" s="189">
        <f t="shared" si="30"/>
        <v>0</v>
      </c>
      <c r="I154" s="189">
        <f t="shared" si="31"/>
        <v>0</v>
      </c>
      <c r="J154" s="208"/>
      <c r="K154" s="81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45"/>
      <c r="X154" s="369"/>
      <c r="Y154" s="81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  <c r="AJ154" s="81"/>
      <c r="AK154" s="369"/>
      <c r="AL154" s="369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45"/>
      <c r="AW154" s="369"/>
      <c r="AX154" s="81"/>
      <c r="AY154" s="369"/>
      <c r="AZ154" s="369"/>
      <c r="BA154" s="369"/>
      <c r="BB154" s="369"/>
      <c r="BC154" s="369"/>
      <c r="BD154" s="369"/>
      <c r="BE154" s="369"/>
      <c r="BF154" s="369"/>
      <c r="BG154" s="369"/>
      <c r="BJ154" s="99">
        <f>Раздел2!D155</f>
        <v>0</v>
      </c>
    </row>
    <row r="155" spans="2:62" ht="15.75" customHeight="1" x14ac:dyDescent="0.25">
      <c r="B155" s="130" t="s">
        <v>371</v>
      </c>
      <c r="C155" s="199" t="s">
        <v>379</v>
      </c>
      <c r="D155" s="189">
        <f t="shared" si="26"/>
        <v>0</v>
      </c>
      <c r="E155" s="189">
        <f t="shared" si="27"/>
        <v>0</v>
      </c>
      <c r="F155" s="189">
        <f t="shared" si="28"/>
        <v>0</v>
      </c>
      <c r="G155" s="189">
        <f t="shared" si="29"/>
        <v>0</v>
      </c>
      <c r="H155" s="189">
        <f t="shared" si="30"/>
        <v>0</v>
      </c>
      <c r="I155" s="189">
        <f t="shared" si="31"/>
        <v>0</v>
      </c>
      <c r="J155" s="208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45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45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J155" s="99">
        <f>Раздел2!D156</f>
        <v>0</v>
      </c>
    </row>
    <row r="156" spans="2:62" ht="15.75" customHeight="1" x14ac:dyDescent="0.25">
      <c r="B156" s="79" t="s">
        <v>373</v>
      </c>
      <c r="C156" s="199" t="s">
        <v>381</v>
      </c>
      <c r="D156" s="189">
        <f t="shared" si="26"/>
        <v>0</v>
      </c>
      <c r="E156" s="189">
        <f t="shared" si="27"/>
        <v>0</v>
      </c>
      <c r="F156" s="189">
        <f t="shared" si="28"/>
        <v>0</v>
      </c>
      <c r="G156" s="189">
        <f t="shared" si="29"/>
        <v>0</v>
      </c>
      <c r="H156" s="189">
        <f t="shared" si="30"/>
        <v>0</v>
      </c>
      <c r="I156" s="189">
        <f t="shared" si="31"/>
        <v>0</v>
      </c>
      <c r="J156" s="208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45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369"/>
      <c r="AJ156" s="369"/>
      <c r="AK156" s="369"/>
      <c r="AL156" s="369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45"/>
      <c r="AW156" s="369"/>
      <c r="AX156" s="369"/>
      <c r="AY156" s="369"/>
      <c r="AZ156" s="369"/>
      <c r="BA156" s="369"/>
      <c r="BB156" s="369"/>
      <c r="BC156" s="369"/>
      <c r="BD156" s="369"/>
      <c r="BE156" s="369"/>
      <c r="BF156" s="369"/>
      <c r="BG156" s="369"/>
      <c r="BJ156" s="99">
        <f>Раздел2!D157</f>
        <v>0</v>
      </c>
    </row>
    <row r="157" spans="2:62" ht="15.75" customHeight="1" x14ac:dyDescent="0.25">
      <c r="B157" s="130" t="s">
        <v>375</v>
      </c>
      <c r="C157" s="199" t="s">
        <v>383</v>
      </c>
      <c r="D157" s="189">
        <f t="shared" si="26"/>
        <v>0</v>
      </c>
      <c r="E157" s="189">
        <f t="shared" si="27"/>
        <v>0</v>
      </c>
      <c r="F157" s="189">
        <f t="shared" si="28"/>
        <v>0</v>
      </c>
      <c r="G157" s="189">
        <f t="shared" si="29"/>
        <v>0</v>
      </c>
      <c r="H157" s="189">
        <f t="shared" si="30"/>
        <v>0</v>
      </c>
      <c r="I157" s="189">
        <f t="shared" si="31"/>
        <v>0</v>
      </c>
      <c r="J157" s="208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45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45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J157" s="99">
        <f>Раздел2!D158</f>
        <v>0</v>
      </c>
    </row>
    <row r="158" spans="2:62" ht="15.75" customHeight="1" x14ac:dyDescent="0.25">
      <c r="B158" s="79" t="s">
        <v>376</v>
      </c>
      <c r="C158" s="199" t="s">
        <v>385</v>
      </c>
      <c r="D158" s="189">
        <f t="shared" si="26"/>
        <v>0</v>
      </c>
      <c r="E158" s="189">
        <f t="shared" si="27"/>
        <v>0</v>
      </c>
      <c r="F158" s="189">
        <f t="shared" si="28"/>
        <v>0</v>
      </c>
      <c r="G158" s="189">
        <f t="shared" si="29"/>
        <v>0</v>
      </c>
      <c r="H158" s="189">
        <f t="shared" si="30"/>
        <v>0</v>
      </c>
      <c r="I158" s="189">
        <f t="shared" si="31"/>
        <v>0</v>
      </c>
      <c r="J158" s="208"/>
      <c r="K158" s="81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45"/>
      <c r="X158" s="369"/>
      <c r="Y158" s="81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81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45"/>
      <c r="AW158" s="369"/>
      <c r="AX158" s="81"/>
      <c r="AY158" s="369"/>
      <c r="AZ158" s="369"/>
      <c r="BA158" s="369"/>
      <c r="BB158" s="369"/>
      <c r="BC158" s="369"/>
      <c r="BD158" s="369"/>
      <c r="BE158" s="369"/>
      <c r="BF158" s="369"/>
      <c r="BG158" s="369"/>
      <c r="BJ158" s="99">
        <f>Раздел2!D159</f>
        <v>0</v>
      </c>
    </row>
    <row r="159" spans="2:62" ht="15.75" customHeight="1" x14ac:dyDescent="0.25">
      <c r="B159" s="79" t="s">
        <v>378</v>
      </c>
      <c r="C159" s="199" t="s">
        <v>387</v>
      </c>
      <c r="D159" s="189">
        <f t="shared" si="26"/>
        <v>0</v>
      </c>
      <c r="E159" s="189">
        <f t="shared" si="27"/>
        <v>0</v>
      </c>
      <c r="F159" s="189">
        <f t="shared" si="28"/>
        <v>0</v>
      </c>
      <c r="G159" s="189">
        <f t="shared" si="29"/>
        <v>0</v>
      </c>
      <c r="H159" s="189">
        <f t="shared" si="30"/>
        <v>0</v>
      </c>
      <c r="I159" s="189">
        <f t="shared" si="31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J159" s="99">
        <f>Раздел2!D160</f>
        <v>0</v>
      </c>
    </row>
    <row r="160" spans="2:62" ht="15.75" customHeight="1" x14ac:dyDescent="0.25">
      <c r="B160" s="79" t="s">
        <v>380</v>
      </c>
      <c r="C160" s="199" t="s">
        <v>389</v>
      </c>
      <c r="D160" s="189">
        <f t="shared" si="26"/>
        <v>0</v>
      </c>
      <c r="E160" s="189">
        <f t="shared" si="27"/>
        <v>0</v>
      </c>
      <c r="F160" s="189">
        <f t="shared" si="28"/>
        <v>0</v>
      </c>
      <c r="G160" s="189">
        <f t="shared" si="29"/>
        <v>0</v>
      </c>
      <c r="H160" s="189">
        <f t="shared" si="30"/>
        <v>0</v>
      </c>
      <c r="I160" s="189">
        <f t="shared" si="31"/>
        <v>0</v>
      </c>
      <c r="J160" s="208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45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45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J160" s="99">
        <f>Раздел2!D161</f>
        <v>0</v>
      </c>
    </row>
    <row r="161" spans="2:62" ht="15.75" customHeight="1" x14ac:dyDescent="0.25">
      <c r="B161" s="79" t="s">
        <v>382</v>
      </c>
      <c r="C161" s="199" t="s">
        <v>391</v>
      </c>
      <c r="D161" s="189">
        <f t="shared" si="26"/>
        <v>0</v>
      </c>
      <c r="E161" s="189">
        <f t="shared" si="27"/>
        <v>0</v>
      </c>
      <c r="F161" s="189">
        <f t="shared" si="28"/>
        <v>0</v>
      </c>
      <c r="G161" s="189">
        <f t="shared" si="29"/>
        <v>0</v>
      </c>
      <c r="H161" s="189">
        <f t="shared" si="30"/>
        <v>0</v>
      </c>
      <c r="I161" s="189">
        <f t="shared" si="31"/>
        <v>0</v>
      </c>
      <c r="J161" s="208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45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45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J161" s="99">
        <f>Раздел2!D162</f>
        <v>0</v>
      </c>
    </row>
    <row r="162" spans="2:62" ht="15.75" customHeight="1" x14ac:dyDescent="0.25">
      <c r="B162" s="79" t="s">
        <v>384</v>
      </c>
      <c r="C162" s="199" t="s">
        <v>393</v>
      </c>
      <c r="D162" s="189">
        <f t="shared" si="26"/>
        <v>0</v>
      </c>
      <c r="E162" s="189">
        <f t="shared" si="27"/>
        <v>0</v>
      </c>
      <c r="F162" s="189">
        <f t="shared" si="28"/>
        <v>0</v>
      </c>
      <c r="G162" s="189">
        <f t="shared" si="29"/>
        <v>0</v>
      </c>
      <c r="H162" s="189">
        <f t="shared" si="30"/>
        <v>0</v>
      </c>
      <c r="I162" s="189">
        <f t="shared" si="31"/>
        <v>0</v>
      </c>
      <c r="J162" s="208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45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  <c r="AL162" s="369"/>
      <c r="AM162" s="369"/>
      <c r="AN162" s="369"/>
      <c r="AO162" s="369"/>
      <c r="AP162" s="369"/>
      <c r="AQ162" s="369"/>
      <c r="AR162" s="369"/>
      <c r="AS162" s="369"/>
      <c r="AT162" s="369"/>
      <c r="AU162" s="369"/>
      <c r="AV162" s="45"/>
      <c r="AW162" s="369"/>
      <c r="AX162" s="369"/>
      <c r="AY162" s="369"/>
      <c r="AZ162" s="369"/>
      <c r="BA162" s="369"/>
      <c r="BB162" s="369"/>
      <c r="BC162" s="369"/>
      <c r="BD162" s="369"/>
      <c r="BE162" s="369"/>
      <c r="BF162" s="369"/>
      <c r="BG162" s="369"/>
      <c r="BJ162" s="99">
        <f>Раздел2!D163</f>
        <v>0</v>
      </c>
    </row>
    <row r="163" spans="2:62" ht="15.75" customHeight="1" x14ac:dyDescent="0.25">
      <c r="B163" s="79" t="s">
        <v>386</v>
      </c>
      <c r="C163" s="199" t="s">
        <v>395</v>
      </c>
      <c r="D163" s="189">
        <f t="shared" si="26"/>
        <v>0</v>
      </c>
      <c r="E163" s="189">
        <f t="shared" si="27"/>
        <v>0</v>
      </c>
      <c r="F163" s="189">
        <f t="shared" si="28"/>
        <v>0</v>
      </c>
      <c r="G163" s="189">
        <f t="shared" si="29"/>
        <v>0</v>
      </c>
      <c r="H163" s="189">
        <f t="shared" si="30"/>
        <v>0</v>
      </c>
      <c r="I163" s="189">
        <f t="shared" si="31"/>
        <v>0</v>
      </c>
      <c r="J163" s="208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45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45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J163" s="99">
        <f>Раздел2!D164</f>
        <v>0</v>
      </c>
    </row>
    <row r="164" spans="2:62" ht="15.75" customHeight="1" x14ac:dyDescent="0.25">
      <c r="B164" s="79" t="s">
        <v>388</v>
      </c>
      <c r="C164" s="199" t="s">
        <v>397</v>
      </c>
      <c r="D164" s="189">
        <f t="shared" si="26"/>
        <v>0</v>
      </c>
      <c r="E164" s="189">
        <f t="shared" si="27"/>
        <v>0</v>
      </c>
      <c r="F164" s="189">
        <f t="shared" si="28"/>
        <v>0</v>
      </c>
      <c r="G164" s="189">
        <f t="shared" si="29"/>
        <v>0</v>
      </c>
      <c r="H164" s="189">
        <f t="shared" si="30"/>
        <v>0</v>
      </c>
      <c r="I164" s="189">
        <f t="shared" si="31"/>
        <v>0</v>
      </c>
      <c r="J164" s="208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45"/>
      <c r="X164" s="369"/>
      <c r="Y164" s="369"/>
      <c r="Z164" s="369"/>
      <c r="AA164" s="369"/>
      <c r="AB164" s="369"/>
      <c r="AC164" s="369"/>
      <c r="AD164" s="369"/>
      <c r="AE164" s="369"/>
      <c r="AF164" s="369"/>
      <c r="AG164" s="369"/>
      <c r="AH164" s="369"/>
      <c r="AI164" s="369"/>
      <c r="AJ164" s="369"/>
      <c r="AK164" s="369"/>
      <c r="AL164" s="369"/>
      <c r="AM164" s="369"/>
      <c r="AN164" s="369"/>
      <c r="AO164" s="369"/>
      <c r="AP164" s="369"/>
      <c r="AQ164" s="369"/>
      <c r="AR164" s="369"/>
      <c r="AS164" s="369"/>
      <c r="AT164" s="369"/>
      <c r="AU164" s="369"/>
      <c r="AV164" s="45"/>
      <c r="AW164" s="369"/>
      <c r="AX164" s="369"/>
      <c r="AY164" s="369"/>
      <c r="AZ164" s="369"/>
      <c r="BA164" s="369"/>
      <c r="BB164" s="369"/>
      <c r="BC164" s="369"/>
      <c r="BD164" s="369"/>
      <c r="BE164" s="369"/>
      <c r="BF164" s="369"/>
      <c r="BG164" s="369"/>
      <c r="BJ164" s="99">
        <f>Раздел2!D165</f>
        <v>0</v>
      </c>
    </row>
    <row r="165" spans="2:62" ht="15.75" customHeight="1" x14ac:dyDescent="0.25">
      <c r="B165" s="79" t="s">
        <v>390</v>
      </c>
      <c r="C165" s="199" t="s">
        <v>399</v>
      </c>
      <c r="D165" s="189">
        <f t="shared" si="26"/>
        <v>0</v>
      </c>
      <c r="E165" s="189">
        <f t="shared" si="27"/>
        <v>0</v>
      </c>
      <c r="F165" s="189">
        <f t="shared" si="28"/>
        <v>0</v>
      </c>
      <c r="G165" s="189">
        <f t="shared" si="29"/>
        <v>0</v>
      </c>
      <c r="H165" s="189">
        <f t="shared" si="30"/>
        <v>0</v>
      </c>
      <c r="I165" s="189">
        <f t="shared" si="31"/>
        <v>0</v>
      </c>
      <c r="J165" s="208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69"/>
      <c r="V165" s="369"/>
      <c r="W165" s="45"/>
      <c r="X165" s="369"/>
      <c r="Y165" s="369"/>
      <c r="Z165" s="369"/>
      <c r="AA165" s="369"/>
      <c r="AB165" s="369"/>
      <c r="AC165" s="369"/>
      <c r="AD165" s="369"/>
      <c r="AE165" s="369"/>
      <c r="AF165" s="369"/>
      <c r="AG165" s="369"/>
      <c r="AH165" s="369"/>
      <c r="AI165" s="369"/>
      <c r="AJ165" s="369"/>
      <c r="AK165" s="369"/>
      <c r="AL165" s="369"/>
      <c r="AM165" s="369"/>
      <c r="AN165" s="369"/>
      <c r="AO165" s="369"/>
      <c r="AP165" s="369"/>
      <c r="AQ165" s="369"/>
      <c r="AR165" s="369"/>
      <c r="AS165" s="369"/>
      <c r="AT165" s="369"/>
      <c r="AU165" s="369"/>
      <c r="AV165" s="45"/>
      <c r="AW165" s="369"/>
      <c r="AX165" s="369"/>
      <c r="AY165" s="369"/>
      <c r="AZ165" s="369"/>
      <c r="BA165" s="369"/>
      <c r="BB165" s="369"/>
      <c r="BC165" s="369"/>
      <c r="BD165" s="369"/>
      <c r="BE165" s="369"/>
      <c r="BF165" s="369"/>
      <c r="BG165" s="369"/>
      <c r="BJ165" s="99">
        <f>Раздел2!D166</f>
        <v>0</v>
      </c>
    </row>
    <row r="166" spans="2:62" ht="15.75" customHeight="1" x14ac:dyDescent="0.25">
      <c r="B166" s="79" t="s">
        <v>392</v>
      </c>
      <c r="C166" s="199" t="s">
        <v>401</v>
      </c>
      <c r="D166" s="189">
        <f t="shared" si="26"/>
        <v>0</v>
      </c>
      <c r="E166" s="189">
        <f t="shared" si="27"/>
        <v>0</v>
      </c>
      <c r="F166" s="189">
        <f t="shared" si="28"/>
        <v>0</v>
      </c>
      <c r="G166" s="189">
        <f t="shared" si="29"/>
        <v>0</v>
      </c>
      <c r="H166" s="189">
        <f t="shared" si="30"/>
        <v>0</v>
      </c>
      <c r="I166" s="189">
        <f t="shared" si="31"/>
        <v>0</v>
      </c>
      <c r="J166" s="208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45"/>
      <c r="X166" s="369"/>
      <c r="Y166" s="369"/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  <c r="AT166" s="369"/>
      <c r="AU166" s="369"/>
      <c r="AV166" s="45"/>
      <c r="AW166" s="369"/>
      <c r="AX166" s="369"/>
      <c r="AY166" s="369"/>
      <c r="AZ166" s="369"/>
      <c r="BA166" s="369"/>
      <c r="BB166" s="369"/>
      <c r="BC166" s="369"/>
      <c r="BD166" s="369"/>
      <c r="BE166" s="369"/>
      <c r="BF166" s="369"/>
      <c r="BG166" s="369"/>
      <c r="BJ166" s="99">
        <f>Раздел2!D167</f>
        <v>0</v>
      </c>
    </row>
    <row r="167" spans="2:62" ht="15" customHeight="1" x14ac:dyDescent="0.25">
      <c r="B167" s="79" t="s">
        <v>394</v>
      </c>
      <c r="C167" s="199" t="s">
        <v>403</v>
      </c>
      <c r="D167" s="189">
        <f t="shared" si="26"/>
        <v>0</v>
      </c>
      <c r="E167" s="189">
        <f t="shared" si="27"/>
        <v>0</v>
      </c>
      <c r="F167" s="189">
        <f t="shared" si="28"/>
        <v>0</v>
      </c>
      <c r="G167" s="189">
        <f t="shared" si="29"/>
        <v>0</v>
      </c>
      <c r="H167" s="189">
        <f t="shared" si="30"/>
        <v>0</v>
      </c>
      <c r="I167" s="189">
        <f t="shared" si="31"/>
        <v>0</v>
      </c>
      <c r="J167" s="208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45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45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J167" s="99">
        <f>Раздел2!D168</f>
        <v>0</v>
      </c>
    </row>
    <row r="168" spans="2:62" ht="15" customHeight="1" x14ac:dyDescent="0.25">
      <c r="B168" s="79" t="s">
        <v>396</v>
      </c>
      <c r="C168" s="199" t="s">
        <v>405</v>
      </c>
      <c r="D168" s="189">
        <f t="shared" si="26"/>
        <v>0</v>
      </c>
      <c r="E168" s="189">
        <f t="shared" si="27"/>
        <v>0</v>
      </c>
      <c r="F168" s="189">
        <f t="shared" si="28"/>
        <v>0</v>
      </c>
      <c r="G168" s="189">
        <f t="shared" si="29"/>
        <v>0</v>
      </c>
      <c r="H168" s="189">
        <f t="shared" si="30"/>
        <v>0</v>
      </c>
      <c r="I168" s="189">
        <f t="shared" si="31"/>
        <v>0</v>
      </c>
      <c r="J168" s="208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45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45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J168" s="99">
        <f>Раздел2!D169</f>
        <v>0</v>
      </c>
    </row>
    <row r="169" spans="2:62" ht="15" customHeight="1" x14ac:dyDescent="0.25">
      <c r="B169" s="130" t="s">
        <v>398</v>
      </c>
      <c r="C169" s="199" t="s">
        <v>407</v>
      </c>
      <c r="D169" s="189">
        <f t="shared" si="26"/>
        <v>0</v>
      </c>
      <c r="E169" s="189">
        <f t="shared" si="27"/>
        <v>0</v>
      </c>
      <c r="F169" s="189">
        <f t="shared" si="28"/>
        <v>0</v>
      </c>
      <c r="G169" s="189">
        <f t="shared" si="29"/>
        <v>0</v>
      </c>
      <c r="H169" s="189">
        <f t="shared" si="30"/>
        <v>0</v>
      </c>
      <c r="I169" s="189">
        <f t="shared" si="31"/>
        <v>0</v>
      </c>
      <c r="J169" s="208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45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45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J169" s="99">
        <f>Раздел2!D170</f>
        <v>0</v>
      </c>
    </row>
    <row r="170" spans="2:62" ht="15" customHeight="1" x14ac:dyDescent="0.25">
      <c r="B170" s="130" t="s">
        <v>400</v>
      </c>
      <c r="C170" s="199" t="s">
        <v>409</v>
      </c>
      <c r="D170" s="189">
        <f t="shared" si="26"/>
        <v>0</v>
      </c>
      <c r="E170" s="189">
        <f t="shared" si="27"/>
        <v>0</v>
      </c>
      <c r="F170" s="189">
        <f t="shared" si="28"/>
        <v>0</v>
      </c>
      <c r="G170" s="189">
        <f t="shared" si="29"/>
        <v>0</v>
      </c>
      <c r="H170" s="189">
        <f t="shared" si="30"/>
        <v>0</v>
      </c>
      <c r="I170" s="189">
        <f t="shared" si="31"/>
        <v>0</v>
      </c>
      <c r="J170" s="208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45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45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J170" s="99">
        <f>Раздел2!D171</f>
        <v>0</v>
      </c>
    </row>
    <row r="171" spans="2:62" ht="15.75" customHeight="1" x14ac:dyDescent="0.25">
      <c r="B171" s="130" t="s">
        <v>402</v>
      </c>
      <c r="C171" s="199" t="s">
        <v>411</v>
      </c>
      <c r="D171" s="189">
        <f t="shared" si="26"/>
        <v>0</v>
      </c>
      <c r="E171" s="189">
        <f t="shared" si="27"/>
        <v>0</v>
      </c>
      <c r="F171" s="189">
        <f t="shared" si="28"/>
        <v>0</v>
      </c>
      <c r="G171" s="189">
        <f t="shared" si="29"/>
        <v>0</v>
      </c>
      <c r="H171" s="189">
        <f t="shared" si="30"/>
        <v>0</v>
      </c>
      <c r="I171" s="189">
        <f t="shared" si="31"/>
        <v>0</v>
      </c>
      <c r="J171" s="208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369"/>
      <c r="AZ171" s="369"/>
      <c r="BA171" s="369"/>
      <c r="BB171" s="369"/>
      <c r="BC171" s="369"/>
      <c r="BD171" s="369"/>
      <c r="BE171" s="369"/>
      <c r="BF171" s="369"/>
      <c r="BG171" s="369"/>
      <c r="BJ171" s="99">
        <f>Раздел2!D172</f>
        <v>0</v>
      </c>
    </row>
    <row r="172" spans="2:62" ht="21" x14ac:dyDescent="0.25">
      <c r="B172" s="130" t="s">
        <v>404</v>
      </c>
      <c r="C172" s="199" t="s">
        <v>413</v>
      </c>
      <c r="D172" s="189">
        <f t="shared" si="26"/>
        <v>0</v>
      </c>
      <c r="E172" s="189">
        <f t="shared" si="27"/>
        <v>0</v>
      </c>
      <c r="F172" s="189">
        <f t="shared" si="28"/>
        <v>0</v>
      </c>
      <c r="G172" s="189">
        <f t="shared" si="29"/>
        <v>0</v>
      </c>
      <c r="H172" s="189">
        <f t="shared" si="30"/>
        <v>0</v>
      </c>
      <c r="I172" s="189">
        <f t="shared" si="31"/>
        <v>0</v>
      </c>
      <c r="J172" s="208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369"/>
      <c r="AF172" s="369"/>
      <c r="AG172" s="369"/>
      <c r="AH172" s="369"/>
      <c r="AI172" s="369"/>
      <c r="AJ172" s="369"/>
      <c r="AK172" s="369"/>
      <c r="AL172" s="369"/>
      <c r="AM172" s="369"/>
      <c r="AN172" s="369"/>
      <c r="AO172" s="369"/>
      <c r="AP172" s="369"/>
      <c r="AQ172" s="369"/>
      <c r="AR172" s="369"/>
      <c r="AS172" s="369"/>
      <c r="AT172" s="369"/>
      <c r="AU172" s="369"/>
      <c r="AV172" s="369"/>
      <c r="AW172" s="369"/>
      <c r="AX172" s="369"/>
      <c r="AY172" s="369"/>
      <c r="AZ172" s="369"/>
      <c r="BA172" s="369"/>
      <c r="BB172" s="369"/>
      <c r="BC172" s="369"/>
      <c r="BD172" s="369"/>
      <c r="BE172" s="369"/>
      <c r="BF172" s="369"/>
      <c r="BG172" s="369"/>
      <c r="BJ172" s="99">
        <f>Раздел2!D173</f>
        <v>0</v>
      </c>
    </row>
    <row r="173" spans="2:62" ht="21" x14ac:dyDescent="0.25">
      <c r="B173" s="130" t="s">
        <v>406</v>
      </c>
      <c r="C173" s="199" t="s">
        <v>415</v>
      </c>
      <c r="D173" s="189">
        <f t="shared" si="26"/>
        <v>0</v>
      </c>
      <c r="E173" s="189">
        <f t="shared" si="27"/>
        <v>0</v>
      </c>
      <c r="F173" s="189">
        <f t="shared" si="28"/>
        <v>0</v>
      </c>
      <c r="G173" s="189">
        <f t="shared" si="29"/>
        <v>0</v>
      </c>
      <c r="H173" s="189">
        <f t="shared" si="30"/>
        <v>0</v>
      </c>
      <c r="I173" s="189">
        <f t="shared" si="31"/>
        <v>0</v>
      </c>
      <c r="J173" s="208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  <c r="AL173" s="369"/>
      <c r="AM173" s="369"/>
      <c r="AN173" s="369"/>
      <c r="AO173" s="369"/>
      <c r="AP173" s="369"/>
      <c r="AQ173" s="369"/>
      <c r="AR173" s="369"/>
      <c r="AS173" s="369"/>
      <c r="AT173" s="369"/>
      <c r="AU173" s="369"/>
      <c r="AV173" s="369"/>
      <c r="AW173" s="369"/>
      <c r="AX173" s="369"/>
      <c r="AY173" s="369"/>
      <c r="AZ173" s="369"/>
      <c r="BA173" s="369"/>
      <c r="BB173" s="369"/>
      <c r="BC173" s="369"/>
      <c r="BD173" s="369"/>
      <c r="BE173" s="369"/>
      <c r="BF173" s="369"/>
      <c r="BG173" s="369"/>
      <c r="BJ173" s="99">
        <f>Раздел2!D174</f>
        <v>0</v>
      </c>
    </row>
    <row r="174" spans="2:62" ht="15.75" customHeight="1" x14ac:dyDescent="0.25">
      <c r="B174" s="130" t="s">
        <v>408</v>
      </c>
      <c r="C174" s="199" t="s">
        <v>417</v>
      </c>
      <c r="D174" s="189">
        <f t="shared" si="26"/>
        <v>0</v>
      </c>
      <c r="E174" s="189">
        <f t="shared" si="27"/>
        <v>0</v>
      </c>
      <c r="F174" s="189">
        <f t="shared" si="28"/>
        <v>0</v>
      </c>
      <c r="G174" s="189">
        <f t="shared" si="29"/>
        <v>0</v>
      </c>
      <c r="H174" s="189">
        <f t="shared" si="30"/>
        <v>0</v>
      </c>
      <c r="I174" s="189">
        <f t="shared" si="31"/>
        <v>0</v>
      </c>
      <c r="J174" s="208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  <c r="AV174" s="369"/>
      <c r="AW174" s="369"/>
      <c r="AX174" s="369"/>
      <c r="AY174" s="369"/>
      <c r="AZ174" s="369"/>
      <c r="BA174" s="369"/>
      <c r="BB174" s="369"/>
      <c r="BC174" s="369"/>
      <c r="BD174" s="369"/>
      <c r="BE174" s="369"/>
      <c r="BF174" s="369"/>
      <c r="BG174" s="369"/>
      <c r="BJ174" s="99">
        <f>Раздел2!D175</f>
        <v>0</v>
      </c>
    </row>
    <row r="175" spans="2:62" x14ac:dyDescent="0.25">
      <c r="B175" s="130" t="s">
        <v>410</v>
      </c>
      <c r="C175" s="199" t="s">
        <v>419</v>
      </c>
      <c r="D175" s="189">
        <f t="shared" si="26"/>
        <v>0</v>
      </c>
      <c r="E175" s="189">
        <f t="shared" si="27"/>
        <v>0</v>
      </c>
      <c r="F175" s="189">
        <f t="shared" si="28"/>
        <v>0</v>
      </c>
      <c r="G175" s="189">
        <f t="shared" si="29"/>
        <v>0</v>
      </c>
      <c r="H175" s="189">
        <f t="shared" si="30"/>
        <v>0</v>
      </c>
      <c r="I175" s="189">
        <f t="shared" si="31"/>
        <v>0</v>
      </c>
      <c r="J175" s="208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J175" s="99">
        <f>Раздел2!D176</f>
        <v>0</v>
      </c>
    </row>
    <row r="176" spans="2:62" ht="21" customHeight="1" x14ac:dyDescent="0.25">
      <c r="B176" s="130" t="s">
        <v>412</v>
      </c>
      <c r="C176" s="199" t="s">
        <v>421</v>
      </c>
      <c r="D176" s="189">
        <f t="shared" si="26"/>
        <v>0</v>
      </c>
      <c r="E176" s="189">
        <f t="shared" si="27"/>
        <v>0</v>
      </c>
      <c r="F176" s="189">
        <f t="shared" si="28"/>
        <v>0</v>
      </c>
      <c r="G176" s="189">
        <f t="shared" si="29"/>
        <v>0</v>
      </c>
      <c r="H176" s="189">
        <f t="shared" si="30"/>
        <v>0</v>
      </c>
      <c r="I176" s="189">
        <f t="shared" si="31"/>
        <v>0</v>
      </c>
      <c r="J176" s="208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369"/>
      <c r="AR176" s="369"/>
      <c r="AS176" s="369"/>
      <c r="AT176" s="369"/>
      <c r="AU176" s="369"/>
      <c r="AV176" s="369"/>
      <c r="AW176" s="369"/>
      <c r="AX176" s="369"/>
      <c r="AY176" s="369"/>
      <c r="AZ176" s="369"/>
      <c r="BA176" s="369"/>
      <c r="BB176" s="369"/>
      <c r="BC176" s="369"/>
      <c r="BD176" s="369"/>
      <c r="BE176" s="369"/>
      <c r="BF176" s="369"/>
      <c r="BG176" s="369"/>
      <c r="BJ176" s="99">
        <f>Раздел2!D177</f>
        <v>0</v>
      </c>
    </row>
    <row r="177" spans="2:62" ht="15" customHeight="1" x14ac:dyDescent="0.25">
      <c r="B177" s="130" t="s">
        <v>414</v>
      </c>
      <c r="C177" s="199" t="s">
        <v>423</v>
      </c>
      <c r="D177" s="189">
        <f t="shared" si="26"/>
        <v>0</v>
      </c>
      <c r="E177" s="189">
        <f t="shared" si="27"/>
        <v>0</v>
      </c>
      <c r="F177" s="189">
        <f t="shared" si="28"/>
        <v>0</v>
      </c>
      <c r="G177" s="189">
        <f t="shared" si="29"/>
        <v>0</v>
      </c>
      <c r="H177" s="189">
        <f t="shared" si="30"/>
        <v>0</v>
      </c>
      <c r="I177" s="189">
        <f t="shared" si="31"/>
        <v>0</v>
      </c>
      <c r="J177" s="208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J177" s="99">
        <f>Раздел2!D178</f>
        <v>0</v>
      </c>
    </row>
    <row r="178" spans="2:62" ht="15" customHeight="1" x14ac:dyDescent="0.25">
      <c r="B178" s="130" t="s">
        <v>416</v>
      </c>
      <c r="C178" s="199" t="s">
        <v>425</v>
      </c>
      <c r="D178" s="189">
        <f t="shared" si="26"/>
        <v>0</v>
      </c>
      <c r="E178" s="189">
        <f t="shared" si="27"/>
        <v>0</v>
      </c>
      <c r="F178" s="189">
        <f t="shared" si="28"/>
        <v>0</v>
      </c>
      <c r="G178" s="189">
        <f t="shared" si="29"/>
        <v>0</v>
      </c>
      <c r="H178" s="189">
        <f t="shared" si="30"/>
        <v>0</v>
      </c>
      <c r="I178" s="189">
        <f t="shared" si="31"/>
        <v>0</v>
      </c>
      <c r="J178" s="208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45"/>
      <c r="X178" s="369"/>
      <c r="Y178" s="369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  <c r="AJ178" s="369"/>
      <c r="AK178" s="369"/>
      <c r="AL178" s="369"/>
      <c r="AM178" s="369"/>
      <c r="AN178" s="369"/>
      <c r="AO178" s="369"/>
      <c r="AP178" s="369"/>
      <c r="AQ178" s="369"/>
      <c r="AR178" s="369"/>
      <c r="AS178" s="369"/>
      <c r="AT178" s="369"/>
      <c r="AU178" s="369"/>
      <c r="AV178" s="45"/>
      <c r="AW178" s="369"/>
      <c r="AX178" s="369"/>
      <c r="AY178" s="369"/>
      <c r="AZ178" s="369"/>
      <c r="BA178" s="369"/>
      <c r="BB178" s="369"/>
      <c r="BC178" s="369"/>
      <c r="BD178" s="369"/>
      <c r="BE178" s="369"/>
      <c r="BF178" s="369"/>
      <c r="BG178" s="369"/>
      <c r="BJ178" s="99">
        <f>Раздел2!D179</f>
        <v>0</v>
      </c>
    </row>
    <row r="179" spans="2:62" ht="21" x14ac:dyDescent="0.25">
      <c r="B179" s="130" t="s">
        <v>418</v>
      </c>
      <c r="C179" s="199" t="s">
        <v>427</v>
      </c>
      <c r="D179" s="189">
        <f t="shared" si="26"/>
        <v>0</v>
      </c>
      <c r="E179" s="189">
        <f t="shared" si="27"/>
        <v>0</v>
      </c>
      <c r="F179" s="189">
        <f t="shared" si="28"/>
        <v>0</v>
      </c>
      <c r="G179" s="189">
        <f t="shared" si="29"/>
        <v>0</v>
      </c>
      <c r="H179" s="189">
        <f t="shared" si="30"/>
        <v>0</v>
      </c>
      <c r="I179" s="189">
        <f t="shared" si="31"/>
        <v>0</v>
      </c>
      <c r="J179" s="208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45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45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J179" s="99">
        <f>Раздел2!D180</f>
        <v>0</v>
      </c>
    </row>
    <row r="180" spans="2:62" ht="21" x14ac:dyDescent="0.25">
      <c r="B180" s="130" t="s">
        <v>420</v>
      </c>
      <c r="C180" s="199" t="s">
        <v>429</v>
      </c>
      <c r="D180" s="189">
        <f t="shared" si="26"/>
        <v>0</v>
      </c>
      <c r="E180" s="189">
        <f t="shared" si="27"/>
        <v>0</v>
      </c>
      <c r="F180" s="189">
        <f t="shared" si="28"/>
        <v>0</v>
      </c>
      <c r="G180" s="189">
        <f t="shared" si="29"/>
        <v>0</v>
      </c>
      <c r="H180" s="189">
        <f t="shared" si="30"/>
        <v>0</v>
      </c>
      <c r="I180" s="189">
        <f t="shared" si="31"/>
        <v>0</v>
      </c>
      <c r="J180" s="208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45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  <c r="AL180" s="369"/>
      <c r="AM180" s="369"/>
      <c r="AN180" s="369"/>
      <c r="AO180" s="369"/>
      <c r="AP180" s="369"/>
      <c r="AQ180" s="369"/>
      <c r="AR180" s="369"/>
      <c r="AS180" s="369"/>
      <c r="AT180" s="369"/>
      <c r="AU180" s="369"/>
      <c r="AV180" s="45"/>
      <c r="AW180" s="369"/>
      <c r="AX180" s="369"/>
      <c r="AY180" s="369"/>
      <c r="AZ180" s="369"/>
      <c r="BA180" s="369"/>
      <c r="BB180" s="369"/>
      <c r="BC180" s="369"/>
      <c r="BD180" s="369"/>
      <c r="BE180" s="369"/>
      <c r="BF180" s="369"/>
      <c r="BG180" s="369"/>
      <c r="BJ180" s="99">
        <f>Раздел2!D181</f>
        <v>0</v>
      </c>
    </row>
    <row r="181" spans="2:62" ht="21" x14ac:dyDescent="0.25">
      <c r="B181" s="130" t="s">
        <v>422</v>
      </c>
      <c r="C181" s="199" t="s">
        <v>431</v>
      </c>
      <c r="D181" s="189">
        <f t="shared" si="26"/>
        <v>0</v>
      </c>
      <c r="E181" s="189">
        <f t="shared" si="27"/>
        <v>0</v>
      </c>
      <c r="F181" s="189">
        <f t="shared" si="28"/>
        <v>0</v>
      </c>
      <c r="G181" s="189">
        <f t="shared" si="29"/>
        <v>0</v>
      </c>
      <c r="H181" s="189">
        <f t="shared" si="30"/>
        <v>0</v>
      </c>
      <c r="I181" s="189">
        <f t="shared" si="31"/>
        <v>0</v>
      </c>
      <c r="J181" s="208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45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45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J181" s="99">
        <f>Раздел2!D182</f>
        <v>0</v>
      </c>
    </row>
    <row r="182" spans="2:62" ht="15.75" customHeight="1" x14ac:dyDescent="0.25">
      <c r="B182" s="130" t="s">
        <v>424</v>
      </c>
      <c r="C182" s="199" t="s">
        <v>433</v>
      </c>
      <c r="D182" s="189">
        <f t="shared" si="26"/>
        <v>0</v>
      </c>
      <c r="E182" s="189">
        <f t="shared" si="27"/>
        <v>0</v>
      </c>
      <c r="F182" s="189">
        <f t="shared" si="28"/>
        <v>0</v>
      </c>
      <c r="G182" s="189">
        <f t="shared" si="29"/>
        <v>0</v>
      </c>
      <c r="H182" s="189">
        <f t="shared" si="30"/>
        <v>0</v>
      </c>
      <c r="I182" s="189">
        <f t="shared" si="31"/>
        <v>0</v>
      </c>
      <c r="J182" s="208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45"/>
      <c r="X182" s="369"/>
      <c r="Y182" s="369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45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J182" s="99">
        <f>Раздел2!D183</f>
        <v>0</v>
      </c>
    </row>
    <row r="183" spans="2:62" ht="15.75" customHeight="1" x14ac:dyDescent="0.25">
      <c r="B183" s="130" t="s">
        <v>426</v>
      </c>
      <c r="C183" s="199" t="s">
        <v>435</v>
      </c>
      <c r="D183" s="189">
        <f t="shared" si="26"/>
        <v>0</v>
      </c>
      <c r="E183" s="189">
        <f t="shared" si="27"/>
        <v>0</v>
      </c>
      <c r="F183" s="189">
        <f t="shared" si="28"/>
        <v>0</v>
      </c>
      <c r="G183" s="189">
        <f t="shared" si="29"/>
        <v>0</v>
      </c>
      <c r="H183" s="189">
        <f t="shared" si="30"/>
        <v>0</v>
      </c>
      <c r="I183" s="189">
        <f t="shared" si="31"/>
        <v>0</v>
      </c>
      <c r="J183" s="208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45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45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J183" s="99">
        <f>Раздел2!D184</f>
        <v>0</v>
      </c>
    </row>
    <row r="184" spans="2:62" ht="15.75" customHeight="1" x14ac:dyDescent="0.25">
      <c r="B184" s="130" t="s">
        <v>428</v>
      </c>
      <c r="C184" s="199" t="s">
        <v>437</v>
      </c>
      <c r="D184" s="189">
        <f t="shared" si="26"/>
        <v>0</v>
      </c>
      <c r="E184" s="189">
        <f t="shared" si="27"/>
        <v>0</v>
      </c>
      <c r="F184" s="189">
        <f t="shared" si="28"/>
        <v>0</v>
      </c>
      <c r="G184" s="189">
        <f t="shared" si="29"/>
        <v>0</v>
      </c>
      <c r="H184" s="189">
        <f t="shared" si="30"/>
        <v>0</v>
      </c>
      <c r="I184" s="189">
        <f t="shared" si="31"/>
        <v>0</v>
      </c>
      <c r="J184" s="208"/>
      <c r="K184" s="369"/>
      <c r="L184" s="369"/>
      <c r="M184" s="369"/>
      <c r="N184" s="369"/>
      <c r="O184" s="369"/>
      <c r="P184" s="369"/>
      <c r="Q184" s="369"/>
      <c r="R184" s="369"/>
      <c r="S184" s="369"/>
      <c r="T184" s="369"/>
      <c r="U184" s="369"/>
      <c r="V184" s="369"/>
      <c r="W184" s="45"/>
      <c r="X184" s="369"/>
      <c r="Y184" s="369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  <c r="AJ184" s="369"/>
      <c r="AK184" s="369"/>
      <c r="AL184" s="369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45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J184" s="99">
        <f>Раздел2!D185</f>
        <v>0</v>
      </c>
    </row>
    <row r="185" spans="2:62" x14ac:dyDescent="0.25">
      <c r="B185" s="79" t="s">
        <v>430</v>
      </c>
      <c r="C185" s="199" t="s">
        <v>439</v>
      </c>
      <c r="D185" s="189">
        <f t="shared" si="26"/>
        <v>0</v>
      </c>
      <c r="E185" s="189">
        <f t="shared" si="27"/>
        <v>0</v>
      </c>
      <c r="F185" s="189">
        <f t="shared" si="28"/>
        <v>0</v>
      </c>
      <c r="G185" s="189">
        <f t="shared" si="29"/>
        <v>0</v>
      </c>
      <c r="H185" s="189">
        <f t="shared" si="30"/>
        <v>0</v>
      </c>
      <c r="I185" s="189">
        <f t="shared" si="31"/>
        <v>0</v>
      </c>
      <c r="J185" s="208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45"/>
      <c r="X185" s="369"/>
      <c r="Y185" s="369"/>
      <c r="Z185" s="369"/>
      <c r="AA185" s="369"/>
      <c r="AB185" s="369"/>
      <c r="AC185" s="369"/>
      <c r="AD185" s="369"/>
      <c r="AE185" s="369"/>
      <c r="AF185" s="369"/>
      <c r="AG185" s="369"/>
      <c r="AH185" s="369"/>
      <c r="AI185" s="369"/>
      <c r="AJ185" s="369"/>
      <c r="AK185" s="369"/>
      <c r="AL185" s="369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45"/>
      <c r="AW185" s="369"/>
      <c r="AX185" s="369"/>
      <c r="AY185" s="369"/>
      <c r="AZ185" s="369"/>
      <c r="BA185" s="369"/>
      <c r="BB185" s="369"/>
      <c r="BC185" s="369"/>
      <c r="BD185" s="369"/>
      <c r="BE185" s="369"/>
      <c r="BF185" s="369"/>
      <c r="BG185" s="369"/>
      <c r="BJ185" s="99">
        <f>Раздел2!D186</f>
        <v>0</v>
      </c>
    </row>
    <row r="186" spans="2:62" ht="15.75" customHeight="1" x14ac:dyDescent="0.25">
      <c r="B186" s="79" t="s">
        <v>432</v>
      </c>
      <c r="C186" s="199" t="s">
        <v>441</v>
      </c>
      <c r="D186" s="189">
        <f t="shared" si="26"/>
        <v>0</v>
      </c>
      <c r="E186" s="189">
        <f t="shared" si="27"/>
        <v>0</v>
      </c>
      <c r="F186" s="189">
        <f t="shared" si="28"/>
        <v>0</v>
      </c>
      <c r="G186" s="189">
        <f t="shared" si="29"/>
        <v>0</v>
      </c>
      <c r="H186" s="189">
        <f t="shared" si="30"/>
        <v>0</v>
      </c>
      <c r="I186" s="189">
        <f t="shared" si="31"/>
        <v>0</v>
      </c>
      <c r="J186" s="208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45"/>
      <c r="X186" s="369"/>
      <c r="Y186" s="369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  <c r="AJ186" s="369"/>
      <c r="AK186" s="369"/>
      <c r="AL186" s="369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45"/>
      <c r="AW186" s="369"/>
      <c r="AX186" s="369"/>
      <c r="AY186" s="369"/>
      <c r="AZ186" s="369"/>
      <c r="BA186" s="369"/>
      <c r="BB186" s="369"/>
      <c r="BC186" s="369"/>
      <c r="BD186" s="369"/>
      <c r="BE186" s="369"/>
      <c r="BF186" s="369"/>
      <c r="BG186" s="369"/>
      <c r="BJ186" s="99">
        <f>Раздел2!D187</f>
        <v>0</v>
      </c>
    </row>
    <row r="187" spans="2:62" x14ac:dyDescent="0.25">
      <c r="B187" s="79" t="s">
        <v>434</v>
      </c>
      <c r="C187" s="199" t="s">
        <v>443</v>
      </c>
      <c r="D187" s="189">
        <f t="shared" si="26"/>
        <v>0</v>
      </c>
      <c r="E187" s="189">
        <f t="shared" si="27"/>
        <v>0</v>
      </c>
      <c r="F187" s="189">
        <f t="shared" si="28"/>
        <v>0</v>
      </c>
      <c r="G187" s="189">
        <f t="shared" si="29"/>
        <v>0</v>
      </c>
      <c r="H187" s="189">
        <f t="shared" si="30"/>
        <v>0</v>
      </c>
      <c r="I187" s="189">
        <f t="shared" si="31"/>
        <v>0</v>
      </c>
      <c r="J187" s="208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69"/>
      <c r="Z187" s="369"/>
      <c r="AA187" s="369"/>
      <c r="AB187" s="369"/>
      <c r="AC187" s="369"/>
      <c r="AD187" s="369"/>
      <c r="AE187" s="369"/>
      <c r="AF187" s="369"/>
      <c r="AG187" s="369"/>
      <c r="AH187" s="369"/>
      <c r="AI187" s="369"/>
      <c r="AJ187" s="369"/>
      <c r="AK187" s="369"/>
      <c r="AL187" s="369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  <c r="BB187" s="369"/>
      <c r="BC187" s="369"/>
      <c r="BD187" s="369"/>
      <c r="BE187" s="369"/>
      <c r="BF187" s="369"/>
      <c r="BG187" s="369"/>
      <c r="BJ187" s="99">
        <f>Раздел2!D188</f>
        <v>0</v>
      </c>
    </row>
    <row r="188" spans="2:62" ht="15.75" customHeight="1" x14ac:dyDescent="0.25">
      <c r="B188" s="79" t="s">
        <v>436</v>
      </c>
      <c r="C188" s="199" t="s">
        <v>445</v>
      </c>
      <c r="D188" s="189">
        <f t="shared" si="26"/>
        <v>0</v>
      </c>
      <c r="E188" s="189">
        <f t="shared" si="27"/>
        <v>0</v>
      </c>
      <c r="F188" s="189">
        <f t="shared" si="28"/>
        <v>0</v>
      </c>
      <c r="G188" s="189">
        <f t="shared" si="29"/>
        <v>0</v>
      </c>
      <c r="H188" s="189">
        <f t="shared" si="30"/>
        <v>0</v>
      </c>
      <c r="I188" s="189">
        <f t="shared" si="31"/>
        <v>0</v>
      </c>
      <c r="J188" s="189">
        <f>SUM(J189:J193)</f>
        <v>0</v>
      </c>
      <c r="K188" s="189">
        <f t="shared" ref="K188:BG188" si="34">SUM(K189:K193)</f>
        <v>0</v>
      </c>
      <c r="L188" s="189">
        <f t="shared" si="34"/>
        <v>0</v>
      </c>
      <c r="M188" s="189">
        <f t="shared" si="34"/>
        <v>0</v>
      </c>
      <c r="N188" s="189">
        <f t="shared" si="34"/>
        <v>0</v>
      </c>
      <c r="O188" s="189">
        <f t="shared" si="34"/>
        <v>0</v>
      </c>
      <c r="P188" s="189">
        <f t="shared" si="34"/>
        <v>0</v>
      </c>
      <c r="Q188" s="189">
        <f t="shared" si="34"/>
        <v>0</v>
      </c>
      <c r="R188" s="189">
        <f t="shared" si="34"/>
        <v>0</v>
      </c>
      <c r="S188" s="189">
        <f t="shared" si="34"/>
        <v>0</v>
      </c>
      <c r="T188" s="189">
        <f t="shared" si="34"/>
        <v>0</v>
      </c>
      <c r="U188" s="189">
        <f t="shared" si="34"/>
        <v>0</v>
      </c>
      <c r="V188" s="189">
        <f t="shared" si="34"/>
        <v>0</v>
      </c>
      <c r="W188" s="189">
        <f t="shared" si="34"/>
        <v>0</v>
      </c>
      <c r="X188" s="189">
        <f t="shared" si="34"/>
        <v>0</v>
      </c>
      <c r="Y188" s="189">
        <f t="shared" si="34"/>
        <v>0</v>
      </c>
      <c r="Z188" s="189">
        <f t="shared" si="34"/>
        <v>0</v>
      </c>
      <c r="AA188" s="189">
        <f t="shared" si="34"/>
        <v>0</v>
      </c>
      <c r="AB188" s="189">
        <f t="shared" si="34"/>
        <v>0</v>
      </c>
      <c r="AC188" s="189">
        <f t="shared" si="34"/>
        <v>0</v>
      </c>
      <c r="AD188" s="189">
        <f t="shared" si="34"/>
        <v>0</v>
      </c>
      <c r="AE188" s="189">
        <f t="shared" si="34"/>
        <v>0</v>
      </c>
      <c r="AF188" s="189">
        <f t="shared" si="34"/>
        <v>0</v>
      </c>
      <c r="AG188" s="189">
        <f t="shared" si="34"/>
        <v>0</v>
      </c>
      <c r="AH188" s="189">
        <f t="shared" si="34"/>
        <v>0</v>
      </c>
      <c r="AI188" s="189">
        <f t="shared" si="34"/>
        <v>0</v>
      </c>
      <c r="AJ188" s="189">
        <f t="shared" si="34"/>
        <v>0</v>
      </c>
      <c r="AK188" s="189">
        <f t="shared" si="34"/>
        <v>0</v>
      </c>
      <c r="AL188" s="189">
        <f t="shared" si="34"/>
        <v>0</v>
      </c>
      <c r="AM188" s="189">
        <f t="shared" si="34"/>
        <v>0</v>
      </c>
      <c r="AN188" s="189">
        <f t="shared" si="34"/>
        <v>0</v>
      </c>
      <c r="AO188" s="189">
        <f t="shared" si="34"/>
        <v>0</v>
      </c>
      <c r="AP188" s="189">
        <f t="shared" si="34"/>
        <v>0</v>
      </c>
      <c r="AQ188" s="189">
        <f t="shared" si="34"/>
        <v>0</v>
      </c>
      <c r="AR188" s="189">
        <f t="shared" si="34"/>
        <v>0</v>
      </c>
      <c r="AS188" s="189">
        <f t="shared" si="34"/>
        <v>0</v>
      </c>
      <c r="AT188" s="189">
        <f t="shared" si="34"/>
        <v>0</v>
      </c>
      <c r="AU188" s="189">
        <f t="shared" si="34"/>
        <v>0</v>
      </c>
      <c r="AV188" s="189">
        <f t="shared" si="34"/>
        <v>0</v>
      </c>
      <c r="AW188" s="189">
        <f t="shared" si="34"/>
        <v>0</v>
      </c>
      <c r="AX188" s="189">
        <f t="shared" si="34"/>
        <v>0</v>
      </c>
      <c r="AY188" s="189">
        <f t="shared" si="34"/>
        <v>0</v>
      </c>
      <c r="AZ188" s="189">
        <f t="shared" si="34"/>
        <v>0</v>
      </c>
      <c r="BA188" s="189">
        <f t="shared" si="34"/>
        <v>0</v>
      </c>
      <c r="BB188" s="189">
        <f t="shared" si="34"/>
        <v>0</v>
      </c>
      <c r="BC188" s="189">
        <f t="shared" si="34"/>
        <v>0</v>
      </c>
      <c r="BD188" s="189">
        <f t="shared" si="34"/>
        <v>0</v>
      </c>
      <c r="BE188" s="189">
        <f t="shared" si="34"/>
        <v>0</v>
      </c>
      <c r="BF188" s="189">
        <f t="shared" si="34"/>
        <v>0</v>
      </c>
      <c r="BG188" s="189">
        <f t="shared" si="34"/>
        <v>0</v>
      </c>
      <c r="BJ188" s="99">
        <f>Раздел2!D189</f>
        <v>0</v>
      </c>
    </row>
    <row r="189" spans="2:62" ht="21" x14ac:dyDescent="0.25">
      <c r="B189" s="78" t="s">
        <v>438</v>
      </c>
      <c r="C189" s="199" t="s">
        <v>447</v>
      </c>
      <c r="D189" s="189">
        <f t="shared" si="26"/>
        <v>0</v>
      </c>
      <c r="E189" s="189">
        <f t="shared" si="27"/>
        <v>0</v>
      </c>
      <c r="F189" s="189">
        <f t="shared" si="28"/>
        <v>0</v>
      </c>
      <c r="G189" s="189">
        <f t="shared" si="29"/>
        <v>0</v>
      </c>
      <c r="H189" s="189">
        <f t="shared" si="30"/>
        <v>0</v>
      </c>
      <c r="I189" s="189">
        <f t="shared" si="31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J189" s="99">
        <f>Раздел2!D190</f>
        <v>0</v>
      </c>
    </row>
    <row r="190" spans="2:62" ht="15.75" customHeight="1" x14ac:dyDescent="0.25">
      <c r="B190" s="78" t="s">
        <v>440</v>
      </c>
      <c r="C190" s="199" t="s">
        <v>449</v>
      </c>
      <c r="D190" s="189">
        <f t="shared" si="26"/>
        <v>0</v>
      </c>
      <c r="E190" s="189">
        <f t="shared" si="27"/>
        <v>0</v>
      </c>
      <c r="F190" s="189">
        <f t="shared" si="28"/>
        <v>0</v>
      </c>
      <c r="G190" s="189">
        <f t="shared" si="29"/>
        <v>0</v>
      </c>
      <c r="H190" s="189">
        <f t="shared" si="30"/>
        <v>0</v>
      </c>
      <c r="I190" s="189">
        <f t="shared" si="31"/>
        <v>0</v>
      </c>
      <c r="J190" s="208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  <c r="AL190" s="369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J190" s="99">
        <f>Раздел2!D191</f>
        <v>0</v>
      </c>
    </row>
    <row r="191" spans="2:62" ht="15.75" customHeight="1" x14ac:dyDescent="0.25">
      <c r="B191" s="78" t="s">
        <v>442</v>
      </c>
      <c r="C191" s="199" t="s">
        <v>451</v>
      </c>
      <c r="D191" s="189">
        <f t="shared" si="26"/>
        <v>0</v>
      </c>
      <c r="E191" s="189">
        <f t="shared" si="27"/>
        <v>0</v>
      </c>
      <c r="F191" s="189">
        <f t="shared" si="28"/>
        <v>0</v>
      </c>
      <c r="G191" s="189">
        <f t="shared" si="29"/>
        <v>0</v>
      </c>
      <c r="H191" s="189">
        <f t="shared" si="30"/>
        <v>0</v>
      </c>
      <c r="I191" s="189">
        <f t="shared" si="31"/>
        <v>0</v>
      </c>
      <c r="J191" s="208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69"/>
      <c r="Z191" s="369"/>
      <c r="AA191" s="369"/>
      <c r="AB191" s="369"/>
      <c r="AC191" s="369"/>
      <c r="AD191" s="369"/>
      <c r="AE191" s="369"/>
      <c r="AF191" s="369"/>
      <c r="AG191" s="369"/>
      <c r="AH191" s="369"/>
      <c r="AI191" s="369"/>
      <c r="AJ191" s="369"/>
      <c r="AK191" s="369"/>
      <c r="AL191" s="369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  <c r="BB191" s="369"/>
      <c r="BC191" s="369"/>
      <c r="BD191" s="369"/>
      <c r="BE191" s="369"/>
      <c r="BF191" s="369"/>
      <c r="BG191" s="369"/>
      <c r="BJ191" s="99">
        <f>Раздел2!D192</f>
        <v>0</v>
      </c>
    </row>
    <row r="192" spans="2:62" ht="15.75" customHeight="1" x14ac:dyDescent="0.25">
      <c r="B192" s="131" t="s">
        <v>444</v>
      </c>
      <c r="C192" s="199" t="s">
        <v>453</v>
      </c>
      <c r="D192" s="189">
        <f t="shared" si="26"/>
        <v>0</v>
      </c>
      <c r="E192" s="189">
        <f t="shared" si="27"/>
        <v>0</v>
      </c>
      <c r="F192" s="189">
        <f t="shared" si="28"/>
        <v>0</v>
      </c>
      <c r="G192" s="189">
        <f t="shared" si="29"/>
        <v>0</v>
      </c>
      <c r="H192" s="189">
        <f t="shared" si="30"/>
        <v>0</v>
      </c>
      <c r="I192" s="189">
        <f t="shared" si="31"/>
        <v>0</v>
      </c>
      <c r="J192" s="208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69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  <c r="AJ192" s="369"/>
      <c r="AK192" s="369"/>
      <c r="AL192" s="369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J192" s="99">
        <f>Раздел2!D193</f>
        <v>0</v>
      </c>
    </row>
    <row r="193" spans="2:62" ht="15.75" customHeight="1" x14ac:dyDescent="0.25">
      <c r="B193" s="131" t="s">
        <v>446</v>
      </c>
      <c r="C193" s="199" t="s">
        <v>456</v>
      </c>
      <c r="D193" s="189">
        <f t="shared" si="26"/>
        <v>0</v>
      </c>
      <c r="E193" s="189">
        <f t="shared" si="27"/>
        <v>0</v>
      </c>
      <c r="F193" s="189">
        <f t="shared" si="28"/>
        <v>0</v>
      </c>
      <c r="G193" s="189">
        <f t="shared" si="29"/>
        <v>0</v>
      </c>
      <c r="H193" s="189">
        <f t="shared" si="30"/>
        <v>0</v>
      </c>
      <c r="I193" s="189">
        <f t="shared" si="31"/>
        <v>0</v>
      </c>
      <c r="J193" s="208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  <c r="AA193" s="369"/>
      <c r="AB193" s="369"/>
      <c r="AC193" s="369"/>
      <c r="AD193" s="369"/>
      <c r="AE193" s="369"/>
      <c r="AF193" s="369"/>
      <c r="AG193" s="369"/>
      <c r="AH193" s="369"/>
      <c r="AI193" s="369"/>
      <c r="AJ193" s="369"/>
      <c r="AK193" s="369"/>
      <c r="AL193" s="369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J193" s="99">
        <f>Раздел2!D194</f>
        <v>0</v>
      </c>
    </row>
    <row r="194" spans="2:62" ht="15.75" customHeight="1" x14ac:dyDescent="0.25">
      <c r="B194" s="130" t="s">
        <v>448</v>
      </c>
      <c r="C194" s="199" t="s">
        <v>458</v>
      </c>
      <c r="D194" s="189">
        <f t="shared" si="26"/>
        <v>0</v>
      </c>
      <c r="E194" s="189">
        <f t="shared" si="27"/>
        <v>0</v>
      </c>
      <c r="F194" s="189">
        <f t="shared" si="28"/>
        <v>0</v>
      </c>
      <c r="G194" s="189">
        <f t="shared" si="29"/>
        <v>0</v>
      </c>
      <c r="H194" s="189">
        <f t="shared" si="30"/>
        <v>0</v>
      </c>
      <c r="I194" s="189">
        <f t="shared" si="31"/>
        <v>0</v>
      </c>
      <c r="J194" s="208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  <c r="AJ194" s="369"/>
      <c r="AK194" s="369"/>
      <c r="AL194" s="369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  <c r="BB194" s="369"/>
      <c r="BC194" s="369"/>
      <c r="BD194" s="369"/>
      <c r="BE194" s="369"/>
      <c r="BF194" s="369"/>
      <c r="BG194" s="369"/>
      <c r="BJ194" s="99">
        <f>Раздел2!D195</f>
        <v>0</v>
      </c>
    </row>
    <row r="195" spans="2:62" ht="15.75" customHeight="1" x14ac:dyDescent="0.25">
      <c r="B195" s="130" t="s">
        <v>450</v>
      </c>
      <c r="C195" s="199" t="s">
        <v>460</v>
      </c>
      <c r="D195" s="189">
        <f t="shared" si="26"/>
        <v>0</v>
      </c>
      <c r="E195" s="189">
        <f t="shared" si="27"/>
        <v>0</v>
      </c>
      <c r="F195" s="189">
        <f t="shared" si="28"/>
        <v>0</v>
      </c>
      <c r="G195" s="189">
        <f t="shared" si="29"/>
        <v>0</v>
      </c>
      <c r="H195" s="189">
        <f t="shared" si="30"/>
        <v>0</v>
      </c>
      <c r="I195" s="189">
        <f t="shared" si="31"/>
        <v>0</v>
      </c>
      <c r="J195" s="208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  <c r="AL195" s="369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69"/>
      <c r="BJ195" s="99">
        <f>Раздел2!D196</f>
        <v>0</v>
      </c>
    </row>
    <row r="196" spans="2:62" ht="15.75" customHeight="1" x14ac:dyDescent="0.25">
      <c r="B196" s="79" t="s">
        <v>452</v>
      </c>
      <c r="C196" s="199" t="s">
        <v>462</v>
      </c>
      <c r="D196" s="189">
        <f t="shared" si="26"/>
        <v>0</v>
      </c>
      <c r="E196" s="189">
        <f t="shared" si="27"/>
        <v>0</v>
      </c>
      <c r="F196" s="189">
        <f t="shared" si="28"/>
        <v>0</v>
      </c>
      <c r="G196" s="189">
        <f t="shared" si="29"/>
        <v>0</v>
      </c>
      <c r="H196" s="189">
        <f t="shared" si="30"/>
        <v>0</v>
      </c>
      <c r="I196" s="189">
        <f t="shared" si="31"/>
        <v>0</v>
      </c>
      <c r="J196" s="208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69"/>
      <c r="AL196" s="369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J196" s="99">
        <f>Раздел2!D197</f>
        <v>0</v>
      </c>
    </row>
    <row r="197" spans="2:62" x14ac:dyDescent="0.25">
      <c r="B197" s="130" t="s">
        <v>454</v>
      </c>
      <c r="C197" s="199" t="s">
        <v>464</v>
      </c>
      <c r="D197" s="189">
        <f t="shared" si="26"/>
        <v>0</v>
      </c>
      <c r="E197" s="189">
        <f t="shared" si="27"/>
        <v>0</v>
      </c>
      <c r="F197" s="189">
        <f t="shared" si="28"/>
        <v>0</v>
      </c>
      <c r="G197" s="189">
        <f t="shared" si="29"/>
        <v>0</v>
      </c>
      <c r="H197" s="189">
        <f t="shared" si="30"/>
        <v>0</v>
      </c>
      <c r="I197" s="189">
        <f t="shared" si="31"/>
        <v>0</v>
      </c>
      <c r="J197" s="208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  <c r="AJ197" s="369"/>
      <c r="AK197" s="369"/>
      <c r="AL197" s="369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  <c r="BB197" s="369"/>
      <c r="BC197" s="369"/>
      <c r="BD197" s="369"/>
      <c r="BE197" s="369"/>
      <c r="BF197" s="369"/>
      <c r="BG197" s="369"/>
      <c r="BJ197" s="99">
        <f>Раздел2!D198</f>
        <v>0</v>
      </c>
    </row>
    <row r="198" spans="2:62" ht="15.75" customHeight="1" x14ac:dyDescent="0.25">
      <c r="B198" s="130" t="s">
        <v>455</v>
      </c>
      <c r="C198" s="199" t="s">
        <v>466</v>
      </c>
      <c r="D198" s="189">
        <f t="shared" si="26"/>
        <v>0</v>
      </c>
      <c r="E198" s="189">
        <f t="shared" si="27"/>
        <v>0</v>
      </c>
      <c r="F198" s="189">
        <f t="shared" si="28"/>
        <v>0</v>
      </c>
      <c r="G198" s="189">
        <f t="shared" si="29"/>
        <v>0</v>
      </c>
      <c r="H198" s="189">
        <f t="shared" si="30"/>
        <v>0</v>
      </c>
      <c r="I198" s="189">
        <f t="shared" si="31"/>
        <v>0</v>
      </c>
      <c r="J198" s="208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  <c r="AJ198" s="369"/>
      <c r="AK198" s="369"/>
      <c r="AL198" s="369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  <c r="BB198" s="369"/>
      <c r="BC198" s="369"/>
      <c r="BD198" s="369"/>
      <c r="BE198" s="369"/>
      <c r="BF198" s="369"/>
      <c r="BG198" s="369"/>
      <c r="BJ198" s="99">
        <f>Раздел2!D199</f>
        <v>0</v>
      </c>
    </row>
    <row r="199" spans="2:62" ht="15.75" customHeight="1" x14ac:dyDescent="0.25">
      <c r="B199" s="130" t="s">
        <v>457</v>
      </c>
      <c r="C199" s="199" t="s">
        <v>468</v>
      </c>
      <c r="D199" s="189">
        <f t="shared" si="26"/>
        <v>0</v>
      </c>
      <c r="E199" s="189">
        <f t="shared" si="27"/>
        <v>0</v>
      </c>
      <c r="F199" s="189">
        <f t="shared" si="28"/>
        <v>0</v>
      </c>
      <c r="G199" s="189">
        <f t="shared" si="29"/>
        <v>0</v>
      </c>
      <c r="H199" s="189">
        <f t="shared" si="30"/>
        <v>0</v>
      </c>
      <c r="I199" s="189">
        <f t="shared" si="31"/>
        <v>0</v>
      </c>
      <c r="J199" s="208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369"/>
      <c r="AK199" s="369"/>
      <c r="AL199" s="369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  <c r="BB199" s="369"/>
      <c r="BC199" s="369"/>
      <c r="BD199" s="369"/>
      <c r="BE199" s="369"/>
      <c r="BF199" s="369"/>
      <c r="BG199" s="369"/>
      <c r="BJ199" s="99">
        <f>Раздел2!D200</f>
        <v>0</v>
      </c>
    </row>
    <row r="200" spans="2:62" ht="15.75" customHeight="1" x14ac:dyDescent="0.25">
      <c r="B200" s="130" t="s">
        <v>459</v>
      </c>
      <c r="C200" s="199" t="s">
        <v>470</v>
      </c>
      <c r="D200" s="189">
        <f t="shared" si="26"/>
        <v>0</v>
      </c>
      <c r="E200" s="189">
        <f t="shared" si="27"/>
        <v>0</v>
      </c>
      <c r="F200" s="189">
        <f t="shared" si="28"/>
        <v>0</v>
      </c>
      <c r="G200" s="189">
        <f t="shared" si="29"/>
        <v>0</v>
      </c>
      <c r="H200" s="189">
        <f t="shared" si="30"/>
        <v>0</v>
      </c>
      <c r="I200" s="189">
        <f t="shared" si="31"/>
        <v>0</v>
      </c>
      <c r="J200" s="208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J200" s="99">
        <f>Раздел2!D201</f>
        <v>0</v>
      </c>
    </row>
    <row r="201" spans="2:62" ht="15.75" customHeight="1" x14ac:dyDescent="0.25">
      <c r="B201" s="130" t="s">
        <v>461</v>
      </c>
      <c r="C201" s="199" t="s">
        <v>472</v>
      </c>
      <c r="D201" s="189">
        <f t="shared" ref="D201:D264" si="35">SUM(E201:G201)</f>
        <v>0</v>
      </c>
      <c r="E201" s="189">
        <f t="shared" ref="E201:E264" si="36">SUM(J201,O201,T201,Y201,AD201,AI201,AN201,AS201,AX201,BC201,)</f>
        <v>0</v>
      </c>
      <c r="F201" s="189">
        <f t="shared" ref="F201:F264" si="37">SUM(K201,P201,U201,Z201,AE201,AJ201,AO201,AT201,AY201,BD201,)</f>
        <v>0</v>
      </c>
      <c r="G201" s="189">
        <f t="shared" ref="G201:G264" si="38">SUM(L201,Q201,V201,AA201,AF201,AK201,AP201,AU201,AZ201,BE201,)</f>
        <v>0</v>
      </c>
      <c r="H201" s="189">
        <f t="shared" ref="H201:H264" si="39">SUM(M201,R201,W201,AB201,AG201,AL201,AQ201,AV201,BA201,BF201,)</f>
        <v>0</v>
      </c>
      <c r="I201" s="189">
        <f t="shared" ref="I201:I264" si="40">SUM(N201,S201,X201,AC201,AH201,AM201,AR201,AW201,BB201,BG201,)</f>
        <v>0</v>
      </c>
      <c r="J201" s="189">
        <f>SUM(J202:J205)</f>
        <v>0</v>
      </c>
      <c r="K201" s="189">
        <f t="shared" ref="K201:BG201" si="41">SUM(K202:K205)</f>
        <v>0</v>
      </c>
      <c r="L201" s="189">
        <f t="shared" si="41"/>
        <v>0</v>
      </c>
      <c r="M201" s="189">
        <f t="shared" si="41"/>
        <v>0</v>
      </c>
      <c r="N201" s="189">
        <f t="shared" si="41"/>
        <v>0</v>
      </c>
      <c r="O201" s="189">
        <f t="shared" si="41"/>
        <v>0</v>
      </c>
      <c r="P201" s="189">
        <f t="shared" si="41"/>
        <v>0</v>
      </c>
      <c r="Q201" s="189">
        <f t="shared" si="41"/>
        <v>0</v>
      </c>
      <c r="R201" s="189">
        <f t="shared" si="41"/>
        <v>0</v>
      </c>
      <c r="S201" s="189">
        <f t="shared" si="41"/>
        <v>0</v>
      </c>
      <c r="T201" s="189">
        <f t="shared" si="41"/>
        <v>0</v>
      </c>
      <c r="U201" s="189">
        <f t="shared" si="41"/>
        <v>0</v>
      </c>
      <c r="V201" s="189">
        <f t="shared" si="41"/>
        <v>0</v>
      </c>
      <c r="W201" s="189">
        <f t="shared" si="41"/>
        <v>0</v>
      </c>
      <c r="X201" s="189">
        <f t="shared" si="41"/>
        <v>0</v>
      </c>
      <c r="Y201" s="189">
        <f t="shared" si="41"/>
        <v>0</v>
      </c>
      <c r="Z201" s="189">
        <f t="shared" si="41"/>
        <v>0</v>
      </c>
      <c r="AA201" s="189">
        <f t="shared" si="41"/>
        <v>0</v>
      </c>
      <c r="AB201" s="189">
        <f t="shared" si="41"/>
        <v>0</v>
      </c>
      <c r="AC201" s="189">
        <f t="shared" si="41"/>
        <v>0</v>
      </c>
      <c r="AD201" s="189">
        <f t="shared" si="41"/>
        <v>0</v>
      </c>
      <c r="AE201" s="189">
        <f t="shared" si="41"/>
        <v>0</v>
      </c>
      <c r="AF201" s="189">
        <f t="shared" si="41"/>
        <v>0</v>
      </c>
      <c r="AG201" s="189">
        <f t="shared" si="41"/>
        <v>0</v>
      </c>
      <c r="AH201" s="189">
        <f t="shared" si="41"/>
        <v>0</v>
      </c>
      <c r="AI201" s="189">
        <f t="shared" si="41"/>
        <v>0</v>
      </c>
      <c r="AJ201" s="189">
        <f t="shared" si="41"/>
        <v>0</v>
      </c>
      <c r="AK201" s="189">
        <f t="shared" si="41"/>
        <v>0</v>
      </c>
      <c r="AL201" s="189">
        <f t="shared" si="41"/>
        <v>0</v>
      </c>
      <c r="AM201" s="189">
        <f t="shared" si="41"/>
        <v>0</v>
      </c>
      <c r="AN201" s="189">
        <f t="shared" si="41"/>
        <v>0</v>
      </c>
      <c r="AO201" s="189">
        <f t="shared" si="41"/>
        <v>0</v>
      </c>
      <c r="AP201" s="189">
        <f t="shared" si="41"/>
        <v>0</v>
      </c>
      <c r="AQ201" s="189">
        <f t="shared" si="41"/>
        <v>0</v>
      </c>
      <c r="AR201" s="189">
        <f t="shared" si="41"/>
        <v>0</v>
      </c>
      <c r="AS201" s="189">
        <f t="shared" si="41"/>
        <v>0</v>
      </c>
      <c r="AT201" s="189">
        <f t="shared" si="41"/>
        <v>0</v>
      </c>
      <c r="AU201" s="189">
        <f t="shared" si="41"/>
        <v>0</v>
      </c>
      <c r="AV201" s="189">
        <f t="shared" si="41"/>
        <v>0</v>
      </c>
      <c r="AW201" s="189">
        <f t="shared" si="41"/>
        <v>0</v>
      </c>
      <c r="AX201" s="189">
        <f t="shared" si="41"/>
        <v>0</v>
      </c>
      <c r="AY201" s="189">
        <f t="shared" si="41"/>
        <v>0</v>
      </c>
      <c r="AZ201" s="189">
        <f t="shared" si="41"/>
        <v>0</v>
      </c>
      <c r="BA201" s="189">
        <f t="shared" si="41"/>
        <v>0</v>
      </c>
      <c r="BB201" s="189">
        <f t="shared" si="41"/>
        <v>0</v>
      </c>
      <c r="BC201" s="189">
        <f t="shared" si="41"/>
        <v>0</v>
      </c>
      <c r="BD201" s="189">
        <f t="shared" si="41"/>
        <v>0</v>
      </c>
      <c r="BE201" s="189">
        <f t="shared" si="41"/>
        <v>0</v>
      </c>
      <c r="BF201" s="189">
        <f t="shared" si="41"/>
        <v>0</v>
      </c>
      <c r="BG201" s="189">
        <f t="shared" si="41"/>
        <v>0</v>
      </c>
      <c r="BJ201" s="99">
        <f>Раздел2!D202</f>
        <v>0</v>
      </c>
    </row>
    <row r="202" spans="2:62" ht="15.75" customHeight="1" x14ac:dyDescent="0.25">
      <c r="B202" s="131" t="s">
        <v>463</v>
      </c>
      <c r="C202" s="199" t="s">
        <v>474</v>
      </c>
      <c r="D202" s="189">
        <f t="shared" si="35"/>
        <v>0</v>
      </c>
      <c r="E202" s="189">
        <f t="shared" si="36"/>
        <v>0</v>
      </c>
      <c r="F202" s="189">
        <f t="shared" si="37"/>
        <v>0</v>
      </c>
      <c r="G202" s="189">
        <f t="shared" si="38"/>
        <v>0</v>
      </c>
      <c r="H202" s="189">
        <f t="shared" si="39"/>
        <v>0</v>
      </c>
      <c r="I202" s="189">
        <f t="shared" si="40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J202" s="99">
        <f>Раздел2!D203</f>
        <v>0</v>
      </c>
    </row>
    <row r="203" spans="2:62" ht="15.75" customHeight="1" x14ac:dyDescent="0.25">
      <c r="B203" s="131" t="s">
        <v>465</v>
      </c>
      <c r="C203" s="199" t="s">
        <v>476</v>
      </c>
      <c r="D203" s="189">
        <f t="shared" si="35"/>
        <v>0</v>
      </c>
      <c r="E203" s="189">
        <f t="shared" si="36"/>
        <v>0</v>
      </c>
      <c r="F203" s="189">
        <f t="shared" si="37"/>
        <v>0</v>
      </c>
      <c r="G203" s="189">
        <f t="shared" si="38"/>
        <v>0</v>
      </c>
      <c r="H203" s="189">
        <f t="shared" si="39"/>
        <v>0</v>
      </c>
      <c r="I203" s="189">
        <f t="shared" si="40"/>
        <v>0</v>
      </c>
      <c r="J203" s="208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45"/>
      <c r="X203" s="369"/>
      <c r="Y203" s="369"/>
      <c r="Z203" s="369"/>
      <c r="AA203" s="369"/>
      <c r="AB203" s="369"/>
      <c r="AC203" s="369"/>
      <c r="AD203" s="369"/>
      <c r="AE203" s="369"/>
      <c r="AF203" s="369"/>
      <c r="AG203" s="369"/>
      <c r="AH203" s="369"/>
      <c r="AI203" s="369"/>
      <c r="AJ203" s="369"/>
      <c r="AK203" s="369"/>
      <c r="AL203" s="369"/>
      <c r="AM203" s="369"/>
      <c r="AN203" s="369"/>
      <c r="AO203" s="369"/>
      <c r="AP203" s="369"/>
      <c r="AQ203" s="369"/>
      <c r="AR203" s="369"/>
      <c r="AS203" s="369"/>
      <c r="AT203" s="369"/>
      <c r="AU203" s="369"/>
      <c r="AV203" s="45"/>
      <c r="AW203" s="369"/>
      <c r="AX203" s="369"/>
      <c r="AY203" s="369"/>
      <c r="AZ203" s="369"/>
      <c r="BA203" s="369"/>
      <c r="BB203" s="369"/>
      <c r="BC203" s="369"/>
      <c r="BD203" s="369"/>
      <c r="BE203" s="369"/>
      <c r="BF203" s="369"/>
      <c r="BG203" s="369"/>
      <c r="BJ203" s="99">
        <f>Раздел2!D204</f>
        <v>0</v>
      </c>
    </row>
    <row r="204" spans="2:62" ht="21" customHeight="1" x14ac:dyDescent="0.25">
      <c r="B204" s="131" t="s">
        <v>467</v>
      </c>
      <c r="C204" s="199" t="s">
        <v>478</v>
      </c>
      <c r="D204" s="189">
        <f t="shared" si="35"/>
        <v>0</v>
      </c>
      <c r="E204" s="189">
        <f t="shared" si="36"/>
        <v>0</v>
      </c>
      <c r="F204" s="189">
        <f t="shared" si="37"/>
        <v>0</v>
      </c>
      <c r="G204" s="189">
        <f t="shared" si="38"/>
        <v>0</v>
      </c>
      <c r="H204" s="189">
        <f t="shared" si="39"/>
        <v>0</v>
      </c>
      <c r="I204" s="189">
        <f t="shared" si="40"/>
        <v>0</v>
      </c>
      <c r="J204" s="208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45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  <c r="AJ204" s="369"/>
      <c r="AK204" s="369"/>
      <c r="AL204" s="369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45"/>
      <c r="AW204" s="369"/>
      <c r="AX204" s="369"/>
      <c r="AY204" s="369"/>
      <c r="AZ204" s="369"/>
      <c r="BA204" s="369"/>
      <c r="BB204" s="369"/>
      <c r="BC204" s="369"/>
      <c r="BD204" s="369"/>
      <c r="BE204" s="369"/>
      <c r="BF204" s="369"/>
      <c r="BG204" s="369"/>
      <c r="BJ204" s="99">
        <f>Раздел2!D205</f>
        <v>0</v>
      </c>
    </row>
    <row r="205" spans="2:62" ht="15" customHeight="1" x14ac:dyDescent="0.25">
      <c r="B205" s="131" t="s">
        <v>469</v>
      </c>
      <c r="C205" s="199" t="s">
        <v>480</v>
      </c>
      <c r="D205" s="189">
        <f t="shared" si="35"/>
        <v>0</v>
      </c>
      <c r="E205" s="189">
        <f t="shared" si="36"/>
        <v>0</v>
      </c>
      <c r="F205" s="189">
        <f t="shared" si="37"/>
        <v>0</v>
      </c>
      <c r="G205" s="189">
        <f t="shared" si="38"/>
        <v>0</v>
      </c>
      <c r="H205" s="189">
        <f t="shared" si="39"/>
        <v>0</v>
      </c>
      <c r="I205" s="189">
        <f t="shared" si="40"/>
        <v>0</v>
      </c>
      <c r="J205" s="208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45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  <c r="AJ205" s="369"/>
      <c r="AK205" s="369"/>
      <c r="AL205" s="369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45"/>
      <c r="AW205" s="369"/>
      <c r="AX205" s="369"/>
      <c r="AY205" s="369"/>
      <c r="AZ205" s="369"/>
      <c r="BA205" s="369"/>
      <c r="BB205" s="369"/>
      <c r="BC205" s="369"/>
      <c r="BD205" s="369"/>
      <c r="BE205" s="369"/>
      <c r="BF205" s="369"/>
      <c r="BG205" s="369"/>
      <c r="BJ205" s="99">
        <f>Раздел2!D206</f>
        <v>0</v>
      </c>
    </row>
    <row r="206" spans="2:62" ht="15.75" customHeight="1" x14ac:dyDescent="0.25">
      <c r="B206" s="130" t="s">
        <v>471</v>
      </c>
      <c r="C206" s="199" t="s">
        <v>482</v>
      </c>
      <c r="D206" s="189">
        <f t="shared" si="35"/>
        <v>0</v>
      </c>
      <c r="E206" s="189">
        <f t="shared" si="36"/>
        <v>0</v>
      </c>
      <c r="F206" s="189">
        <f t="shared" si="37"/>
        <v>0</v>
      </c>
      <c r="G206" s="189">
        <f t="shared" si="38"/>
        <v>0</v>
      </c>
      <c r="H206" s="189">
        <f t="shared" si="39"/>
        <v>0</v>
      </c>
      <c r="I206" s="189">
        <f t="shared" si="40"/>
        <v>0</v>
      </c>
      <c r="J206" s="208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45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  <c r="AJ206" s="369"/>
      <c r="AK206" s="369"/>
      <c r="AL206" s="369"/>
      <c r="AM206" s="369"/>
      <c r="AN206" s="369"/>
      <c r="AO206" s="369"/>
      <c r="AP206" s="369"/>
      <c r="AQ206" s="369"/>
      <c r="AR206" s="369"/>
      <c r="AS206" s="369"/>
      <c r="AT206" s="369"/>
      <c r="AU206" s="369"/>
      <c r="AV206" s="45"/>
      <c r="AW206" s="369"/>
      <c r="AX206" s="369"/>
      <c r="AY206" s="369"/>
      <c r="AZ206" s="369"/>
      <c r="BA206" s="369"/>
      <c r="BB206" s="369"/>
      <c r="BC206" s="369"/>
      <c r="BD206" s="369"/>
      <c r="BE206" s="369"/>
      <c r="BF206" s="369"/>
      <c r="BG206" s="369"/>
      <c r="BJ206" s="99">
        <f>Раздел2!D207</f>
        <v>0</v>
      </c>
    </row>
    <row r="207" spans="2:62" ht="15.75" customHeight="1" x14ac:dyDescent="0.25">
      <c r="B207" s="130" t="s">
        <v>473</v>
      </c>
      <c r="C207" s="199" t="s">
        <v>484</v>
      </c>
      <c r="D207" s="189">
        <f t="shared" si="35"/>
        <v>0</v>
      </c>
      <c r="E207" s="189">
        <f t="shared" si="36"/>
        <v>0</v>
      </c>
      <c r="F207" s="189">
        <f t="shared" si="37"/>
        <v>0</v>
      </c>
      <c r="G207" s="189">
        <f t="shared" si="38"/>
        <v>0</v>
      </c>
      <c r="H207" s="189">
        <f t="shared" si="39"/>
        <v>0</v>
      </c>
      <c r="I207" s="189">
        <f t="shared" si="40"/>
        <v>0</v>
      </c>
      <c r="J207" s="208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45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69"/>
      <c r="AH207" s="369"/>
      <c r="AI207" s="369"/>
      <c r="AJ207" s="369"/>
      <c r="AK207" s="369"/>
      <c r="AL207" s="369"/>
      <c r="AM207" s="369"/>
      <c r="AN207" s="369"/>
      <c r="AO207" s="369"/>
      <c r="AP207" s="369"/>
      <c r="AQ207" s="369"/>
      <c r="AR207" s="369"/>
      <c r="AS207" s="369"/>
      <c r="AT207" s="369"/>
      <c r="AU207" s="369"/>
      <c r="AV207" s="45"/>
      <c r="AW207" s="369"/>
      <c r="AX207" s="369"/>
      <c r="AY207" s="369"/>
      <c r="AZ207" s="369"/>
      <c r="BA207" s="369"/>
      <c r="BB207" s="369"/>
      <c r="BC207" s="369"/>
      <c r="BD207" s="369"/>
      <c r="BE207" s="369"/>
      <c r="BF207" s="369"/>
      <c r="BG207" s="369"/>
      <c r="BJ207" s="99">
        <f>Раздел2!D208</f>
        <v>0</v>
      </c>
    </row>
    <row r="208" spans="2:62" ht="15.75" customHeight="1" x14ac:dyDescent="0.25">
      <c r="B208" s="130" t="s">
        <v>475</v>
      </c>
      <c r="C208" s="199" t="s">
        <v>486</v>
      </c>
      <c r="D208" s="189">
        <f t="shared" si="35"/>
        <v>0</v>
      </c>
      <c r="E208" s="189">
        <f t="shared" si="36"/>
        <v>0</v>
      </c>
      <c r="F208" s="189">
        <f t="shared" si="37"/>
        <v>0</v>
      </c>
      <c r="G208" s="189">
        <f t="shared" si="38"/>
        <v>0</v>
      </c>
      <c r="H208" s="189">
        <f t="shared" si="39"/>
        <v>0</v>
      </c>
      <c r="I208" s="189">
        <f t="shared" si="40"/>
        <v>0</v>
      </c>
      <c r="J208" s="189">
        <f>SUM(J209:J211)</f>
        <v>0</v>
      </c>
      <c r="K208" s="189">
        <f t="shared" ref="K208:BG208" si="42">SUM(K209:K211)</f>
        <v>0</v>
      </c>
      <c r="L208" s="189">
        <f t="shared" si="42"/>
        <v>0</v>
      </c>
      <c r="M208" s="189">
        <f t="shared" si="42"/>
        <v>0</v>
      </c>
      <c r="N208" s="189">
        <f t="shared" si="42"/>
        <v>0</v>
      </c>
      <c r="O208" s="189">
        <f t="shared" si="42"/>
        <v>0</v>
      </c>
      <c r="P208" s="189">
        <f t="shared" si="42"/>
        <v>0</v>
      </c>
      <c r="Q208" s="189">
        <f t="shared" si="42"/>
        <v>0</v>
      </c>
      <c r="R208" s="189">
        <f t="shared" si="42"/>
        <v>0</v>
      </c>
      <c r="S208" s="189">
        <f t="shared" si="42"/>
        <v>0</v>
      </c>
      <c r="T208" s="189">
        <f t="shared" si="42"/>
        <v>0</v>
      </c>
      <c r="U208" s="189">
        <f t="shared" si="42"/>
        <v>0</v>
      </c>
      <c r="V208" s="189">
        <f t="shared" si="42"/>
        <v>0</v>
      </c>
      <c r="W208" s="189">
        <f t="shared" si="42"/>
        <v>0</v>
      </c>
      <c r="X208" s="189">
        <f t="shared" si="42"/>
        <v>0</v>
      </c>
      <c r="Y208" s="189">
        <f t="shared" si="42"/>
        <v>0</v>
      </c>
      <c r="Z208" s="189">
        <f t="shared" si="42"/>
        <v>0</v>
      </c>
      <c r="AA208" s="189">
        <f t="shared" si="42"/>
        <v>0</v>
      </c>
      <c r="AB208" s="189">
        <f t="shared" si="42"/>
        <v>0</v>
      </c>
      <c r="AC208" s="189">
        <f t="shared" si="42"/>
        <v>0</v>
      </c>
      <c r="AD208" s="189">
        <f t="shared" si="42"/>
        <v>0</v>
      </c>
      <c r="AE208" s="189">
        <f t="shared" si="42"/>
        <v>0</v>
      </c>
      <c r="AF208" s="189">
        <f t="shared" si="42"/>
        <v>0</v>
      </c>
      <c r="AG208" s="189">
        <f t="shared" si="42"/>
        <v>0</v>
      </c>
      <c r="AH208" s="189">
        <f t="shared" si="42"/>
        <v>0</v>
      </c>
      <c r="AI208" s="189">
        <f t="shared" si="42"/>
        <v>0</v>
      </c>
      <c r="AJ208" s="189">
        <f t="shared" si="42"/>
        <v>0</v>
      </c>
      <c r="AK208" s="189">
        <f t="shared" si="42"/>
        <v>0</v>
      </c>
      <c r="AL208" s="189">
        <f t="shared" si="42"/>
        <v>0</v>
      </c>
      <c r="AM208" s="189">
        <f t="shared" si="42"/>
        <v>0</v>
      </c>
      <c r="AN208" s="189">
        <f t="shared" si="42"/>
        <v>0</v>
      </c>
      <c r="AO208" s="189">
        <f t="shared" si="42"/>
        <v>0</v>
      </c>
      <c r="AP208" s="189">
        <f t="shared" si="42"/>
        <v>0</v>
      </c>
      <c r="AQ208" s="189">
        <f t="shared" si="42"/>
        <v>0</v>
      </c>
      <c r="AR208" s="189">
        <f t="shared" si="42"/>
        <v>0</v>
      </c>
      <c r="AS208" s="189">
        <f t="shared" si="42"/>
        <v>0</v>
      </c>
      <c r="AT208" s="189">
        <f t="shared" si="42"/>
        <v>0</v>
      </c>
      <c r="AU208" s="189">
        <f t="shared" si="42"/>
        <v>0</v>
      </c>
      <c r="AV208" s="189">
        <f t="shared" si="42"/>
        <v>0</v>
      </c>
      <c r="AW208" s="189">
        <f t="shared" si="42"/>
        <v>0</v>
      </c>
      <c r="AX208" s="189">
        <f t="shared" si="42"/>
        <v>0</v>
      </c>
      <c r="AY208" s="189">
        <f t="shared" si="42"/>
        <v>0</v>
      </c>
      <c r="AZ208" s="189">
        <f t="shared" si="42"/>
        <v>0</v>
      </c>
      <c r="BA208" s="189">
        <f t="shared" si="42"/>
        <v>0</v>
      </c>
      <c r="BB208" s="189">
        <f t="shared" si="42"/>
        <v>0</v>
      </c>
      <c r="BC208" s="189">
        <f t="shared" si="42"/>
        <v>0</v>
      </c>
      <c r="BD208" s="189">
        <f t="shared" si="42"/>
        <v>0</v>
      </c>
      <c r="BE208" s="189">
        <f t="shared" si="42"/>
        <v>0</v>
      </c>
      <c r="BF208" s="189">
        <f t="shared" si="42"/>
        <v>0</v>
      </c>
      <c r="BG208" s="189">
        <f t="shared" si="42"/>
        <v>0</v>
      </c>
      <c r="BJ208" s="99">
        <f>Раздел2!D209</f>
        <v>0</v>
      </c>
    </row>
    <row r="209" spans="2:62" ht="21" x14ac:dyDescent="0.25">
      <c r="B209" s="131" t="s">
        <v>477</v>
      </c>
      <c r="C209" s="199" t="s">
        <v>488</v>
      </c>
      <c r="D209" s="189">
        <f t="shared" si="35"/>
        <v>0</v>
      </c>
      <c r="E209" s="189">
        <f t="shared" si="36"/>
        <v>0</v>
      </c>
      <c r="F209" s="189">
        <f t="shared" si="37"/>
        <v>0</v>
      </c>
      <c r="G209" s="189">
        <f t="shared" si="38"/>
        <v>0</v>
      </c>
      <c r="H209" s="189">
        <f t="shared" si="39"/>
        <v>0</v>
      </c>
      <c r="I209" s="189">
        <f t="shared" si="40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J209" s="99">
        <f>Раздел2!D210</f>
        <v>0</v>
      </c>
    </row>
    <row r="210" spans="2:62" ht="15.75" customHeight="1" x14ac:dyDescent="0.25">
      <c r="B210" s="130" t="s">
        <v>479</v>
      </c>
      <c r="C210" s="199" t="s">
        <v>490</v>
      </c>
      <c r="D210" s="189">
        <f t="shared" si="35"/>
        <v>0</v>
      </c>
      <c r="E210" s="189">
        <f t="shared" si="36"/>
        <v>0</v>
      </c>
      <c r="F210" s="189">
        <f t="shared" si="37"/>
        <v>0</v>
      </c>
      <c r="G210" s="189">
        <f t="shared" si="38"/>
        <v>0</v>
      </c>
      <c r="H210" s="189">
        <f t="shared" si="39"/>
        <v>0</v>
      </c>
      <c r="I210" s="189">
        <f t="shared" si="40"/>
        <v>0</v>
      </c>
      <c r="J210" s="208"/>
      <c r="K210" s="369"/>
      <c r="L210" s="369"/>
      <c r="M210" s="369"/>
      <c r="N210" s="369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69"/>
      <c r="Z210" s="369"/>
      <c r="AA210" s="369"/>
      <c r="AB210" s="369"/>
      <c r="AC210" s="369"/>
      <c r="AD210" s="369"/>
      <c r="AE210" s="369"/>
      <c r="AF210" s="369"/>
      <c r="AG210" s="369"/>
      <c r="AH210" s="369"/>
      <c r="AI210" s="369"/>
      <c r="AJ210" s="369"/>
      <c r="AK210" s="369"/>
      <c r="AL210" s="369"/>
      <c r="AM210" s="369"/>
      <c r="AN210" s="369"/>
      <c r="AO210" s="369"/>
      <c r="AP210" s="369"/>
      <c r="AQ210" s="369"/>
      <c r="AR210" s="369"/>
      <c r="AS210" s="369"/>
      <c r="AT210" s="369"/>
      <c r="AU210" s="369"/>
      <c r="AV210" s="369"/>
      <c r="AW210" s="369"/>
      <c r="AX210" s="369"/>
      <c r="AY210" s="369"/>
      <c r="AZ210" s="369"/>
      <c r="BA210" s="369"/>
      <c r="BB210" s="369"/>
      <c r="BC210" s="369"/>
      <c r="BD210" s="369"/>
      <c r="BE210" s="369"/>
      <c r="BF210" s="369"/>
      <c r="BG210" s="369"/>
      <c r="BJ210" s="99">
        <f>Раздел2!D211</f>
        <v>0</v>
      </c>
    </row>
    <row r="211" spans="2:62" ht="15.75" customHeight="1" x14ac:dyDescent="0.25">
      <c r="B211" s="130" t="s">
        <v>481</v>
      </c>
      <c r="C211" s="199" t="s">
        <v>492</v>
      </c>
      <c r="D211" s="189">
        <f t="shared" si="35"/>
        <v>0</v>
      </c>
      <c r="E211" s="189">
        <f t="shared" si="36"/>
        <v>0</v>
      </c>
      <c r="F211" s="189">
        <f t="shared" si="37"/>
        <v>0</v>
      </c>
      <c r="G211" s="189">
        <f t="shared" si="38"/>
        <v>0</v>
      </c>
      <c r="H211" s="189">
        <f t="shared" si="39"/>
        <v>0</v>
      </c>
      <c r="I211" s="189">
        <f t="shared" si="40"/>
        <v>0</v>
      </c>
      <c r="J211" s="208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  <c r="AJ211" s="369"/>
      <c r="AK211" s="369"/>
      <c r="AL211" s="369"/>
      <c r="AM211" s="369"/>
      <c r="AN211" s="369"/>
      <c r="AO211" s="369"/>
      <c r="AP211" s="369"/>
      <c r="AQ211" s="369"/>
      <c r="AR211" s="369"/>
      <c r="AS211" s="369"/>
      <c r="AT211" s="369"/>
      <c r="AU211" s="369"/>
      <c r="AV211" s="369"/>
      <c r="AW211" s="369"/>
      <c r="AX211" s="369"/>
      <c r="AY211" s="369"/>
      <c r="AZ211" s="369"/>
      <c r="BA211" s="369"/>
      <c r="BB211" s="369"/>
      <c r="BC211" s="369"/>
      <c r="BD211" s="369"/>
      <c r="BE211" s="369"/>
      <c r="BF211" s="369"/>
      <c r="BG211" s="369"/>
      <c r="BJ211" s="99">
        <f>Раздел2!D212</f>
        <v>0</v>
      </c>
    </row>
    <row r="212" spans="2:62" ht="15.75" customHeight="1" x14ac:dyDescent="0.25">
      <c r="B212" s="130" t="s">
        <v>483</v>
      </c>
      <c r="C212" s="199" t="s">
        <v>494</v>
      </c>
      <c r="D212" s="189">
        <f t="shared" si="35"/>
        <v>0</v>
      </c>
      <c r="E212" s="189">
        <f t="shared" si="36"/>
        <v>0</v>
      </c>
      <c r="F212" s="189">
        <f t="shared" si="37"/>
        <v>0</v>
      </c>
      <c r="G212" s="189">
        <f t="shared" si="38"/>
        <v>0</v>
      </c>
      <c r="H212" s="189">
        <f t="shared" si="39"/>
        <v>0</v>
      </c>
      <c r="I212" s="189">
        <f t="shared" si="40"/>
        <v>0</v>
      </c>
      <c r="J212" s="208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69"/>
      <c r="Z212" s="369"/>
      <c r="AA212" s="369"/>
      <c r="AB212" s="369"/>
      <c r="AC212" s="369"/>
      <c r="AD212" s="369"/>
      <c r="AE212" s="369"/>
      <c r="AF212" s="369"/>
      <c r="AG212" s="369"/>
      <c r="AH212" s="369"/>
      <c r="AI212" s="369"/>
      <c r="AJ212" s="369"/>
      <c r="AK212" s="369"/>
      <c r="AL212" s="369"/>
      <c r="AM212" s="369"/>
      <c r="AN212" s="369"/>
      <c r="AO212" s="369"/>
      <c r="AP212" s="369"/>
      <c r="AQ212" s="369"/>
      <c r="AR212" s="369"/>
      <c r="AS212" s="369"/>
      <c r="AT212" s="369"/>
      <c r="AU212" s="369"/>
      <c r="AV212" s="369"/>
      <c r="AW212" s="369"/>
      <c r="AX212" s="369"/>
      <c r="AY212" s="369"/>
      <c r="AZ212" s="369"/>
      <c r="BA212" s="369"/>
      <c r="BB212" s="369"/>
      <c r="BC212" s="369"/>
      <c r="BD212" s="369"/>
      <c r="BE212" s="369"/>
      <c r="BF212" s="369"/>
      <c r="BG212" s="369"/>
      <c r="BJ212" s="99">
        <f>Раздел2!D213</f>
        <v>0</v>
      </c>
    </row>
    <row r="213" spans="2:62" ht="15.75" customHeight="1" x14ac:dyDescent="0.25">
      <c r="B213" s="130" t="s">
        <v>485</v>
      </c>
      <c r="C213" s="199" t="s">
        <v>496</v>
      </c>
      <c r="D213" s="189">
        <f t="shared" si="35"/>
        <v>0</v>
      </c>
      <c r="E213" s="189">
        <f t="shared" si="36"/>
        <v>0</v>
      </c>
      <c r="F213" s="189">
        <f t="shared" si="37"/>
        <v>0</v>
      </c>
      <c r="G213" s="189">
        <f t="shared" si="38"/>
        <v>0</v>
      </c>
      <c r="H213" s="189">
        <f t="shared" si="39"/>
        <v>0</v>
      </c>
      <c r="I213" s="189">
        <f t="shared" si="40"/>
        <v>0</v>
      </c>
      <c r="J213" s="208"/>
      <c r="K213" s="369"/>
      <c r="L213" s="369"/>
      <c r="M213" s="369"/>
      <c r="N213" s="369"/>
      <c r="O213" s="369"/>
      <c r="P213" s="369"/>
      <c r="Q213" s="369"/>
      <c r="R213" s="369"/>
      <c r="S213" s="369"/>
      <c r="T213" s="369"/>
      <c r="U213" s="369"/>
      <c r="V213" s="369"/>
      <c r="W213" s="369"/>
      <c r="X213" s="369"/>
      <c r="Y213" s="369"/>
      <c r="Z213" s="369"/>
      <c r="AA213" s="369"/>
      <c r="AB213" s="369"/>
      <c r="AC213" s="369"/>
      <c r="AD213" s="369"/>
      <c r="AE213" s="369"/>
      <c r="AF213" s="369"/>
      <c r="AG213" s="369"/>
      <c r="AH213" s="369"/>
      <c r="AI213" s="369"/>
      <c r="AJ213" s="369"/>
      <c r="AK213" s="369"/>
      <c r="AL213" s="369"/>
      <c r="AM213" s="369"/>
      <c r="AN213" s="369"/>
      <c r="AO213" s="369"/>
      <c r="AP213" s="369"/>
      <c r="AQ213" s="369"/>
      <c r="AR213" s="369"/>
      <c r="AS213" s="369"/>
      <c r="AT213" s="369"/>
      <c r="AU213" s="369"/>
      <c r="AV213" s="369"/>
      <c r="AW213" s="369"/>
      <c r="AX213" s="369"/>
      <c r="AY213" s="369"/>
      <c r="AZ213" s="369"/>
      <c r="BA213" s="369"/>
      <c r="BB213" s="369"/>
      <c r="BC213" s="369"/>
      <c r="BD213" s="369"/>
      <c r="BE213" s="369"/>
      <c r="BF213" s="369"/>
      <c r="BG213" s="369"/>
      <c r="BJ213" s="99">
        <f>Раздел2!D214</f>
        <v>0</v>
      </c>
    </row>
    <row r="214" spans="2:62" ht="15.75" customHeight="1" x14ac:dyDescent="0.25">
      <c r="B214" s="130" t="s">
        <v>487</v>
      </c>
      <c r="C214" s="199" t="s">
        <v>497</v>
      </c>
      <c r="D214" s="189">
        <f t="shared" si="35"/>
        <v>0</v>
      </c>
      <c r="E214" s="189">
        <f t="shared" si="36"/>
        <v>0</v>
      </c>
      <c r="F214" s="189">
        <f t="shared" si="37"/>
        <v>0</v>
      </c>
      <c r="G214" s="189">
        <f t="shared" si="38"/>
        <v>0</v>
      </c>
      <c r="H214" s="189">
        <f t="shared" si="39"/>
        <v>0</v>
      </c>
      <c r="I214" s="189">
        <f t="shared" si="40"/>
        <v>0</v>
      </c>
      <c r="J214" s="208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69"/>
      <c r="Z214" s="369"/>
      <c r="AA214" s="369"/>
      <c r="AB214" s="369"/>
      <c r="AC214" s="369"/>
      <c r="AD214" s="369"/>
      <c r="AE214" s="369"/>
      <c r="AF214" s="369"/>
      <c r="AG214" s="369"/>
      <c r="AH214" s="369"/>
      <c r="AI214" s="369"/>
      <c r="AJ214" s="369"/>
      <c r="AK214" s="369"/>
      <c r="AL214" s="369"/>
      <c r="AM214" s="369"/>
      <c r="AN214" s="369"/>
      <c r="AO214" s="369"/>
      <c r="AP214" s="369"/>
      <c r="AQ214" s="369"/>
      <c r="AR214" s="369"/>
      <c r="AS214" s="369"/>
      <c r="AT214" s="369"/>
      <c r="AU214" s="369"/>
      <c r="AV214" s="369"/>
      <c r="AW214" s="369"/>
      <c r="AX214" s="369"/>
      <c r="AY214" s="369"/>
      <c r="AZ214" s="369"/>
      <c r="BA214" s="369"/>
      <c r="BB214" s="369"/>
      <c r="BC214" s="369"/>
      <c r="BD214" s="369"/>
      <c r="BE214" s="369"/>
      <c r="BF214" s="369"/>
      <c r="BG214" s="369"/>
      <c r="BJ214" s="99">
        <f>Раздел2!D215</f>
        <v>0</v>
      </c>
    </row>
    <row r="215" spans="2:62" x14ac:dyDescent="0.25">
      <c r="B215" s="130" t="s">
        <v>489</v>
      </c>
      <c r="C215" s="199" t="s">
        <v>498</v>
      </c>
      <c r="D215" s="189">
        <f t="shared" si="35"/>
        <v>0</v>
      </c>
      <c r="E215" s="189">
        <f t="shared" si="36"/>
        <v>0</v>
      </c>
      <c r="F215" s="189">
        <f t="shared" si="37"/>
        <v>0</v>
      </c>
      <c r="G215" s="189">
        <f t="shared" si="38"/>
        <v>0</v>
      </c>
      <c r="H215" s="189">
        <f t="shared" si="39"/>
        <v>0</v>
      </c>
      <c r="I215" s="189">
        <f t="shared" si="40"/>
        <v>0</v>
      </c>
      <c r="J215" s="208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69"/>
      <c r="Z215" s="369"/>
      <c r="AA215" s="369"/>
      <c r="AB215" s="369"/>
      <c r="AC215" s="369"/>
      <c r="AD215" s="369"/>
      <c r="AE215" s="369"/>
      <c r="AF215" s="369"/>
      <c r="AG215" s="369"/>
      <c r="AH215" s="369"/>
      <c r="AI215" s="369"/>
      <c r="AJ215" s="369"/>
      <c r="AK215" s="369"/>
      <c r="AL215" s="369"/>
      <c r="AM215" s="369"/>
      <c r="AN215" s="369"/>
      <c r="AO215" s="369"/>
      <c r="AP215" s="369"/>
      <c r="AQ215" s="369"/>
      <c r="AR215" s="369"/>
      <c r="AS215" s="369"/>
      <c r="AT215" s="369"/>
      <c r="AU215" s="369"/>
      <c r="AV215" s="369"/>
      <c r="AW215" s="369"/>
      <c r="AX215" s="369"/>
      <c r="AY215" s="369"/>
      <c r="AZ215" s="369"/>
      <c r="BA215" s="369"/>
      <c r="BB215" s="369"/>
      <c r="BC215" s="369"/>
      <c r="BD215" s="369"/>
      <c r="BE215" s="369"/>
      <c r="BF215" s="369"/>
      <c r="BG215" s="369"/>
      <c r="BJ215" s="99">
        <f>Раздел2!D216</f>
        <v>0</v>
      </c>
    </row>
    <row r="216" spans="2:62" ht="15.75" customHeight="1" x14ac:dyDescent="0.25">
      <c r="B216" s="79" t="s">
        <v>491</v>
      </c>
      <c r="C216" s="199" t="s">
        <v>610</v>
      </c>
      <c r="D216" s="189">
        <f t="shared" si="35"/>
        <v>0</v>
      </c>
      <c r="E216" s="189">
        <f t="shared" si="36"/>
        <v>0</v>
      </c>
      <c r="F216" s="189">
        <f t="shared" si="37"/>
        <v>0</v>
      </c>
      <c r="G216" s="189">
        <f t="shared" si="38"/>
        <v>0</v>
      </c>
      <c r="H216" s="189">
        <f t="shared" si="39"/>
        <v>0</v>
      </c>
      <c r="I216" s="189">
        <f t="shared" si="40"/>
        <v>0</v>
      </c>
      <c r="J216" s="208"/>
      <c r="K216" s="369"/>
      <c r="L216" s="369"/>
      <c r="M216" s="369"/>
      <c r="N216" s="369"/>
      <c r="O216" s="369"/>
      <c r="P216" s="369"/>
      <c r="Q216" s="369"/>
      <c r="R216" s="369"/>
      <c r="S216" s="369"/>
      <c r="T216" s="369"/>
      <c r="U216" s="369"/>
      <c r="V216" s="369"/>
      <c r="W216" s="369"/>
      <c r="X216" s="369"/>
      <c r="Y216" s="369"/>
      <c r="Z216" s="369"/>
      <c r="AA216" s="369"/>
      <c r="AB216" s="369"/>
      <c r="AC216" s="369"/>
      <c r="AD216" s="369"/>
      <c r="AE216" s="369"/>
      <c r="AF216" s="369"/>
      <c r="AG216" s="369"/>
      <c r="AH216" s="369"/>
      <c r="AI216" s="369"/>
      <c r="AJ216" s="369"/>
      <c r="AK216" s="369"/>
      <c r="AL216" s="369"/>
      <c r="AM216" s="369"/>
      <c r="AN216" s="369"/>
      <c r="AO216" s="369"/>
      <c r="AP216" s="369"/>
      <c r="AQ216" s="369"/>
      <c r="AR216" s="369"/>
      <c r="AS216" s="369"/>
      <c r="AT216" s="369"/>
      <c r="AU216" s="369"/>
      <c r="AV216" s="369"/>
      <c r="AW216" s="369"/>
      <c r="AX216" s="369"/>
      <c r="AY216" s="369"/>
      <c r="AZ216" s="369"/>
      <c r="BA216" s="369"/>
      <c r="BB216" s="369"/>
      <c r="BC216" s="369"/>
      <c r="BD216" s="369"/>
      <c r="BE216" s="369"/>
      <c r="BF216" s="369"/>
      <c r="BG216" s="369"/>
      <c r="BJ216" s="99">
        <f>Раздел2!D217</f>
        <v>0</v>
      </c>
    </row>
    <row r="217" spans="2:62" ht="15.75" customHeight="1" x14ac:dyDescent="0.25">
      <c r="B217" s="79" t="s">
        <v>493</v>
      </c>
      <c r="C217" s="199" t="s">
        <v>501</v>
      </c>
      <c r="D217" s="189">
        <f t="shared" si="35"/>
        <v>0</v>
      </c>
      <c r="E217" s="189">
        <f t="shared" si="36"/>
        <v>0</v>
      </c>
      <c r="F217" s="189">
        <f t="shared" si="37"/>
        <v>0</v>
      </c>
      <c r="G217" s="189">
        <f t="shared" si="38"/>
        <v>0</v>
      </c>
      <c r="H217" s="189">
        <f t="shared" si="39"/>
        <v>0</v>
      </c>
      <c r="I217" s="189">
        <f t="shared" si="40"/>
        <v>0</v>
      </c>
      <c r="J217" s="208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  <c r="AJ217" s="369"/>
      <c r="AK217" s="369"/>
      <c r="AL217" s="369"/>
      <c r="AM217" s="369"/>
      <c r="AN217" s="369"/>
      <c r="AO217" s="369"/>
      <c r="AP217" s="369"/>
      <c r="AQ217" s="369"/>
      <c r="AR217" s="369"/>
      <c r="AS217" s="369"/>
      <c r="AT217" s="369"/>
      <c r="AU217" s="369"/>
      <c r="AV217" s="369"/>
      <c r="AW217" s="369"/>
      <c r="AX217" s="369"/>
      <c r="AY217" s="369"/>
      <c r="AZ217" s="369"/>
      <c r="BA217" s="369"/>
      <c r="BB217" s="369"/>
      <c r="BC217" s="369"/>
      <c r="BD217" s="369"/>
      <c r="BE217" s="369"/>
      <c r="BF217" s="369"/>
      <c r="BG217" s="369"/>
      <c r="BJ217" s="99">
        <f>Раздел2!D218</f>
        <v>0</v>
      </c>
    </row>
    <row r="218" spans="2:62" ht="15.75" customHeight="1" x14ac:dyDescent="0.25">
      <c r="B218" s="79" t="s">
        <v>495</v>
      </c>
      <c r="C218" s="199" t="s">
        <v>503</v>
      </c>
      <c r="D218" s="189">
        <f t="shared" si="35"/>
        <v>0</v>
      </c>
      <c r="E218" s="189">
        <f t="shared" si="36"/>
        <v>0</v>
      </c>
      <c r="F218" s="189">
        <f t="shared" si="37"/>
        <v>0</v>
      </c>
      <c r="G218" s="189">
        <f t="shared" si="38"/>
        <v>0</v>
      </c>
      <c r="H218" s="189">
        <f t="shared" si="39"/>
        <v>0</v>
      </c>
      <c r="I218" s="189">
        <f t="shared" si="40"/>
        <v>0</v>
      </c>
      <c r="J218" s="208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69"/>
      <c r="Z218" s="369"/>
      <c r="AA218" s="369"/>
      <c r="AB218" s="369"/>
      <c r="AC218" s="369"/>
      <c r="AD218" s="369"/>
      <c r="AE218" s="369"/>
      <c r="AF218" s="369"/>
      <c r="AG218" s="369"/>
      <c r="AH218" s="369"/>
      <c r="AI218" s="369"/>
      <c r="AJ218" s="369"/>
      <c r="AK218" s="369"/>
      <c r="AL218" s="369"/>
      <c r="AM218" s="369"/>
      <c r="AN218" s="369"/>
      <c r="AO218" s="369"/>
      <c r="AP218" s="369"/>
      <c r="AQ218" s="369"/>
      <c r="AR218" s="369"/>
      <c r="AS218" s="369"/>
      <c r="AT218" s="369"/>
      <c r="AU218" s="369"/>
      <c r="AV218" s="369"/>
      <c r="AW218" s="369"/>
      <c r="AX218" s="369"/>
      <c r="AY218" s="369"/>
      <c r="AZ218" s="369"/>
      <c r="BA218" s="369"/>
      <c r="BB218" s="369"/>
      <c r="BC218" s="369"/>
      <c r="BD218" s="369"/>
      <c r="BE218" s="369"/>
      <c r="BF218" s="369"/>
      <c r="BG218" s="369"/>
      <c r="BJ218" s="99">
        <f>Раздел2!D219</f>
        <v>0</v>
      </c>
    </row>
    <row r="219" spans="2:62" ht="15.75" customHeight="1" x14ac:dyDescent="0.25">
      <c r="B219" s="130" t="s">
        <v>771</v>
      </c>
      <c r="C219" s="199" t="s">
        <v>505</v>
      </c>
      <c r="D219" s="189">
        <f t="shared" si="35"/>
        <v>0</v>
      </c>
      <c r="E219" s="189">
        <f t="shared" si="36"/>
        <v>0</v>
      </c>
      <c r="F219" s="189">
        <f t="shared" si="37"/>
        <v>0</v>
      </c>
      <c r="G219" s="189">
        <f t="shared" si="38"/>
        <v>0</v>
      </c>
      <c r="H219" s="189">
        <f t="shared" si="39"/>
        <v>0</v>
      </c>
      <c r="I219" s="189">
        <f t="shared" si="40"/>
        <v>0</v>
      </c>
      <c r="J219" s="208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69"/>
      <c r="Z219" s="369"/>
      <c r="AA219" s="369"/>
      <c r="AB219" s="369"/>
      <c r="AC219" s="369"/>
      <c r="AD219" s="369"/>
      <c r="AE219" s="369"/>
      <c r="AF219" s="369"/>
      <c r="AG219" s="369"/>
      <c r="AH219" s="369"/>
      <c r="AI219" s="369"/>
      <c r="AJ219" s="369"/>
      <c r="AK219" s="369"/>
      <c r="AL219" s="369"/>
      <c r="AM219" s="369"/>
      <c r="AN219" s="369"/>
      <c r="AO219" s="369"/>
      <c r="AP219" s="369"/>
      <c r="AQ219" s="369"/>
      <c r="AR219" s="369"/>
      <c r="AS219" s="369"/>
      <c r="AT219" s="369"/>
      <c r="AU219" s="369"/>
      <c r="AV219" s="369"/>
      <c r="AW219" s="369"/>
      <c r="AX219" s="369"/>
      <c r="AY219" s="369"/>
      <c r="AZ219" s="369"/>
      <c r="BA219" s="369"/>
      <c r="BB219" s="369"/>
      <c r="BC219" s="369"/>
      <c r="BD219" s="369"/>
      <c r="BE219" s="369"/>
      <c r="BF219" s="369"/>
      <c r="BG219" s="369"/>
      <c r="BJ219" s="99">
        <f>Раздел2!D220</f>
        <v>0</v>
      </c>
    </row>
    <row r="220" spans="2:62" ht="15.75" customHeight="1" x14ac:dyDescent="0.25">
      <c r="B220" s="265" t="s">
        <v>499</v>
      </c>
      <c r="C220" s="199" t="s">
        <v>507</v>
      </c>
      <c r="D220" s="189">
        <f t="shared" si="35"/>
        <v>0</v>
      </c>
      <c r="E220" s="189">
        <f t="shared" si="36"/>
        <v>0</v>
      </c>
      <c r="F220" s="189">
        <f t="shared" si="37"/>
        <v>0</v>
      </c>
      <c r="G220" s="189">
        <f t="shared" si="38"/>
        <v>0</v>
      </c>
      <c r="H220" s="189">
        <f t="shared" si="39"/>
        <v>0</v>
      </c>
      <c r="I220" s="189">
        <f t="shared" si="40"/>
        <v>0</v>
      </c>
      <c r="J220" s="208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69"/>
      <c r="Z220" s="369"/>
      <c r="AA220" s="369"/>
      <c r="AB220" s="369"/>
      <c r="AC220" s="369"/>
      <c r="AD220" s="369"/>
      <c r="AE220" s="369"/>
      <c r="AF220" s="369"/>
      <c r="AG220" s="369"/>
      <c r="AH220" s="369"/>
      <c r="AI220" s="369"/>
      <c r="AJ220" s="369"/>
      <c r="AK220" s="369"/>
      <c r="AL220" s="369"/>
      <c r="AM220" s="369"/>
      <c r="AN220" s="369"/>
      <c r="AO220" s="369"/>
      <c r="AP220" s="369"/>
      <c r="AQ220" s="369"/>
      <c r="AR220" s="369"/>
      <c r="AS220" s="369"/>
      <c r="AT220" s="369"/>
      <c r="AU220" s="369"/>
      <c r="AV220" s="369"/>
      <c r="AW220" s="369"/>
      <c r="AX220" s="369"/>
      <c r="AY220" s="369"/>
      <c r="AZ220" s="369"/>
      <c r="BA220" s="369"/>
      <c r="BB220" s="369"/>
      <c r="BC220" s="369"/>
      <c r="BD220" s="369"/>
      <c r="BE220" s="369"/>
      <c r="BF220" s="369"/>
      <c r="BG220" s="369"/>
      <c r="BJ220" s="99">
        <f>Раздел2!D221</f>
        <v>0</v>
      </c>
    </row>
    <row r="221" spans="2:62" ht="15.75" customHeight="1" x14ac:dyDescent="0.25">
      <c r="B221" s="130" t="s">
        <v>500</v>
      </c>
      <c r="C221" s="199" t="s">
        <v>509</v>
      </c>
      <c r="D221" s="189">
        <f t="shared" si="35"/>
        <v>0</v>
      </c>
      <c r="E221" s="189">
        <f t="shared" si="36"/>
        <v>0</v>
      </c>
      <c r="F221" s="189">
        <f t="shared" si="37"/>
        <v>0</v>
      </c>
      <c r="G221" s="189">
        <f t="shared" si="38"/>
        <v>0</v>
      </c>
      <c r="H221" s="189">
        <f t="shared" si="39"/>
        <v>0</v>
      </c>
      <c r="I221" s="189">
        <f t="shared" si="40"/>
        <v>0</v>
      </c>
      <c r="J221" s="208"/>
      <c r="K221" s="369"/>
      <c r="L221" s="369"/>
      <c r="M221" s="369"/>
      <c r="N221" s="369"/>
      <c r="O221" s="369"/>
      <c r="P221" s="369"/>
      <c r="Q221" s="369"/>
      <c r="R221" s="369"/>
      <c r="S221" s="369"/>
      <c r="T221" s="369"/>
      <c r="U221" s="369"/>
      <c r="V221" s="369"/>
      <c r="W221" s="369"/>
      <c r="X221" s="369"/>
      <c r="Y221" s="369"/>
      <c r="Z221" s="369"/>
      <c r="AA221" s="369"/>
      <c r="AB221" s="369"/>
      <c r="AC221" s="369"/>
      <c r="AD221" s="369"/>
      <c r="AE221" s="369"/>
      <c r="AF221" s="369"/>
      <c r="AG221" s="369"/>
      <c r="AH221" s="369"/>
      <c r="AI221" s="369"/>
      <c r="AJ221" s="369"/>
      <c r="AK221" s="369"/>
      <c r="AL221" s="369"/>
      <c r="AM221" s="369"/>
      <c r="AN221" s="369"/>
      <c r="AO221" s="369"/>
      <c r="AP221" s="369"/>
      <c r="AQ221" s="369"/>
      <c r="AR221" s="369"/>
      <c r="AS221" s="369"/>
      <c r="AT221" s="369"/>
      <c r="AU221" s="369"/>
      <c r="AV221" s="369"/>
      <c r="AW221" s="369"/>
      <c r="AX221" s="369"/>
      <c r="AY221" s="369"/>
      <c r="AZ221" s="369"/>
      <c r="BA221" s="369"/>
      <c r="BB221" s="369"/>
      <c r="BC221" s="369"/>
      <c r="BD221" s="369"/>
      <c r="BE221" s="369"/>
      <c r="BF221" s="369"/>
      <c r="BG221" s="369"/>
      <c r="BJ221" s="99">
        <f>Раздел2!D222</f>
        <v>0</v>
      </c>
    </row>
    <row r="222" spans="2:62" x14ac:dyDescent="0.25">
      <c r="B222" s="130" t="s">
        <v>770</v>
      </c>
      <c r="C222" s="199" t="s">
        <v>511</v>
      </c>
      <c r="D222" s="189">
        <f t="shared" si="35"/>
        <v>0</v>
      </c>
      <c r="E222" s="189">
        <f t="shared" si="36"/>
        <v>0</v>
      </c>
      <c r="F222" s="189">
        <f t="shared" si="37"/>
        <v>0</v>
      </c>
      <c r="G222" s="189">
        <f t="shared" si="38"/>
        <v>0</v>
      </c>
      <c r="H222" s="189">
        <f t="shared" si="39"/>
        <v>0</v>
      </c>
      <c r="I222" s="189">
        <f t="shared" si="40"/>
        <v>0</v>
      </c>
      <c r="J222" s="208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369"/>
      <c r="AI222" s="369"/>
      <c r="AJ222" s="369"/>
      <c r="AK222" s="369"/>
      <c r="AL222" s="369"/>
      <c r="AM222" s="369"/>
      <c r="AN222" s="369"/>
      <c r="AO222" s="369"/>
      <c r="AP222" s="369"/>
      <c r="AQ222" s="369"/>
      <c r="AR222" s="369"/>
      <c r="AS222" s="369"/>
      <c r="AT222" s="369"/>
      <c r="AU222" s="369"/>
      <c r="AV222" s="369"/>
      <c r="AW222" s="369"/>
      <c r="AX222" s="369"/>
      <c r="AY222" s="369"/>
      <c r="AZ222" s="369"/>
      <c r="BA222" s="369"/>
      <c r="BB222" s="369"/>
      <c r="BC222" s="369"/>
      <c r="BD222" s="369"/>
      <c r="BE222" s="369"/>
      <c r="BF222" s="369"/>
      <c r="BG222" s="369"/>
      <c r="BJ222" s="99">
        <f>Раздел2!D223</f>
        <v>0</v>
      </c>
    </row>
    <row r="223" spans="2:62" x14ac:dyDescent="0.25">
      <c r="B223" s="79" t="s">
        <v>502</v>
      </c>
      <c r="C223" s="199" t="s">
        <v>513</v>
      </c>
      <c r="D223" s="189">
        <f t="shared" si="35"/>
        <v>0</v>
      </c>
      <c r="E223" s="189">
        <f t="shared" si="36"/>
        <v>0</v>
      </c>
      <c r="F223" s="189">
        <f t="shared" si="37"/>
        <v>0</v>
      </c>
      <c r="G223" s="189">
        <f t="shared" si="38"/>
        <v>0</v>
      </c>
      <c r="H223" s="189">
        <f t="shared" si="39"/>
        <v>0</v>
      </c>
      <c r="I223" s="189">
        <f t="shared" si="40"/>
        <v>0</v>
      </c>
      <c r="J223" s="208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369"/>
      <c r="AI223" s="369"/>
      <c r="AJ223" s="369"/>
      <c r="AK223" s="369"/>
      <c r="AL223" s="369"/>
      <c r="AM223" s="369"/>
      <c r="AN223" s="369"/>
      <c r="AO223" s="369"/>
      <c r="AP223" s="369"/>
      <c r="AQ223" s="369"/>
      <c r="AR223" s="369"/>
      <c r="AS223" s="369"/>
      <c r="AT223" s="369"/>
      <c r="AU223" s="369"/>
      <c r="AV223" s="369"/>
      <c r="AW223" s="369"/>
      <c r="AX223" s="369"/>
      <c r="AY223" s="369"/>
      <c r="AZ223" s="369"/>
      <c r="BA223" s="369"/>
      <c r="BB223" s="369"/>
      <c r="BC223" s="369"/>
      <c r="BD223" s="369"/>
      <c r="BE223" s="369"/>
      <c r="BF223" s="369"/>
      <c r="BG223" s="369"/>
      <c r="BJ223" s="99">
        <f>Раздел2!D224</f>
        <v>0</v>
      </c>
    </row>
    <row r="224" spans="2:62" ht="15.75" customHeight="1" x14ac:dyDescent="0.25">
      <c r="B224" s="79" t="s">
        <v>504</v>
      </c>
      <c r="C224" s="199" t="s">
        <v>515</v>
      </c>
      <c r="D224" s="189">
        <f t="shared" si="35"/>
        <v>0</v>
      </c>
      <c r="E224" s="189">
        <f t="shared" si="36"/>
        <v>0</v>
      </c>
      <c r="F224" s="189">
        <f t="shared" si="37"/>
        <v>0</v>
      </c>
      <c r="G224" s="189">
        <f t="shared" si="38"/>
        <v>0</v>
      </c>
      <c r="H224" s="189">
        <f t="shared" si="39"/>
        <v>0</v>
      </c>
      <c r="I224" s="189">
        <f t="shared" si="40"/>
        <v>0</v>
      </c>
      <c r="J224" s="208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369"/>
      <c r="AI224" s="369"/>
      <c r="AJ224" s="369"/>
      <c r="AK224" s="369"/>
      <c r="AL224" s="369"/>
      <c r="AM224" s="369"/>
      <c r="AN224" s="369"/>
      <c r="AO224" s="369"/>
      <c r="AP224" s="369"/>
      <c r="AQ224" s="369"/>
      <c r="AR224" s="369"/>
      <c r="AS224" s="369"/>
      <c r="AT224" s="369"/>
      <c r="AU224" s="369"/>
      <c r="AV224" s="369"/>
      <c r="AW224" s="369"/>
      <c r="AX224" s="369"/>
      <c r="AY224" s="369"/>
      <c r="AZ224" s="369"/>
      <c r="BA224" s="369"/>
      <c r="BB224" s="369"/>
      <c r="BC224" s="369"/>
      <c r="BD224" s="369"/>
      <c r="BE224" s="369"/>
      <c r="BF224" s="369"/>
      <c r="BG224" s="369"/>
      <c r="BJ224" s="99">
        <f>Раздел2!D225</f>
        <v>0</v>
      </c>
    </row>
    <row r="225" spans="2:62" ht="15.75" customHeight="1" x14ac:dyDescent="0.25">
      <c r="B225" s="79" t="s">
        <v>506</v>
      </c>
      <c r="C225" s="199" t="s">
        <v>518</v>
      </c>
      <c r="D225" s="189">
        <f t="shared" si="35"/>
        <v>0</v>
      </c>
      <c r="E225" s="189">
        <f t="shared" si="36"/>
        <v>0</v>
      </c>
      <c r="F225" s="189">
        <f t="shared" si="37"/>
        <v>0</v>
      </c>
      <c r="G225" s="189">
        <f t="shared" si="38"/>
        <v>0</v>
      </c>
      <c r="H225" s="189">
        <f t="shared" si="39"/>
        <v>0</v>
      </c>
      <c r="I225" s="189">
        <f t="shared" si="40"/>
        <v>0</v>
      </c>
      <c r="J225" s="208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  <c r="AJ225" s="369"/>
      <c r="AK225" s="369"/>
      <c r="AL225" s="369"/>
      <c r="AM225" s="369"/>
      <c r="AN225" s="369"/>
      <c r="AO225" s="369"/>
      <c r="AP225" s="369"/>
      <c r="AQ225" s="369"/>
      <c r="AR225" s="369"/>
      <c r="AS225" s="369"/>
      <c r="AT225" s="369"/>
      <c r="AU225" s="369"/>
      <c r="AV225" s="369"/>
      <c r="AW225" s="369"/>
      <c r="AX225" s="369"/>
      <c r="AY225" s="369"/>
      <c r="AZ225" s="369"/>
      <c r="BA225" s="369"/>
      <c r="BB225" s="369"/>
      <c r="BC225" s="369"/>
      <c r="BD225" s="369"/>
      <c r="BE225" s="369"/>
      <c r="BF225" s="369"/>
      <c r="BG225" s="369"/>
      <c r="BJ225" s="99">
        <f>Раздел2!D226</f>
        <v>0</v>
      </c>
    </row>
    <row r="226" spans="2:62" ht="15.75" customHeight="1" x14ac:dyDescent="0.25">
      <c r="B226" s="79" t="s">
        <v>508</v>
      </c>
      <c r="C226" s="199" t="s">
        <v>520</v>
      </c>
      <c r="D226" s="189">
        <f t="shared" si="35"/>
        <v>0</v>
      </c>
      <c r="E226" s="189">
        <f t="shared" si="36"/>
        <v>0</v>
      </c>
      <c r="F226" s="189">
        <f t="shared" si="37"/>
        <v>0</v>
      </c>
      <c r="G226" s="189">
        <f t="shared" si="38"/>
        <v>0</v>
      </c>
      <c r="H226" s="189">
        <f t="shared" si="39"/>
        <v>0</v>
      </c>
      <c r="I226" s="189">
        <f t="shared" si="40"/>
        <v>0</v>
      </c>
      <c r="J226" s="189">
        <f>SUM(J227:J230)</f>
        <v>0</v>
      </c>
      <c r="K226" s="189">
        <f t="shared" ref="K226:BG226" si="43">SUM(K227:K230)</f>
        <v>0</v>
      </c>
      <c r="L226" s="189">
        <f t="shared" si="43"/>
        <v>0</v>
      </c>
      <c r="M226" s="189">
        <f t="shared" si="43"/>
        <v>0</v>
      </c>
      <c r="N226" s="189">
        <f t="shared" si="43"/>
        <v>0</v>
      </c>
      <c r="O226" s="189">
        <f t="shared" si="43"/>
        <v>0</v>
      </c>
      <c r="P226" s="189">
        <f t="shared" si="43"/>
        <v>0</v>
      </c>
      <c r="Q226" s="189">
        <f t="shared" si="43"/>
        <v>0</v>
      </c>
      <c r="R226" s="189">
        <f t="shared" si="43"/>
        <v>0</v>
      </c>
      <c r="S226" s="189">
        <f t="shared" si="43"/>
        <v>0</v>
      </c>
      <c r="T226" s="189">
        <f t="shared" si="43"/>
        <v>0</v>
      </c>
      <c r="U226" s="189">
        <f t="shared" si="43"/>
        <v>0</v>
      </c>
      <c r="V226" s="189">
        <f t="shared" si="43"/>
        <v>0</v>
      </c>
      <c r="W226" s="189">
        <f t="shared" si="43"/>
        <v>0</v>
      </c>
      <c r="X226" s="189">
        <f t="shared" si="43"/>
        <v>0</v>
      </c>
      <c r="Y226" s="189">
        <f t="shared" si="43"/>
        <v>0</v>
      </c>
      <c r="Z226" s="189">
        <f t="shared" si="43"/>
        <v>0</v>
      </c>
      <c r="AA226" s="189">
        <f t="shared" si="43"/>
        <v>0</v>
      </c>
      <c r="AB226" s="189">
        <f t="shared" si="43"/>
        <v>0</v>
      </c>
      <c r="AC226" s="189">
        <f t="shared" si="43"/>
        <v>0</v>
      </c>
      <c r="AD226" s="189">
        <f t="shared" si="43"/>
        <v>0</v>
      </c>
      <c r="AE226" s="189">
        <f t="shared" si="43"/>
        <v>0</v>
      </c>
      <c r="AF226" s="189">
        <f t="shared" si="43"/>
        <v>0</v>
      </c>
      <c r="AG226" s="189">
        <f t="shared" si="43"/>
        <v>0</v>
      </c>
      <c r="AH226" s="189">
        <f t="shared" si="43"/>
        <v>0</v>
      </c>
      <c r="AI226" s="189">
        <f t="shared" si="43"/>
        <v>0</v>
      </c>
      <c r="AJ226" s="189">
        <f t="shared" si="43"/>
        <v>0</v>
      </c>
      <c r="AK226" s="189">
        <f t="shared" si="43"/>
        <v>0</v>
      </c>
      <c r="AL226" s="189">
        <f t="shared" si="43"/>
        <v>0</v>
      </c>
      <c r="AM226" s="189">
        <f t="shared" si="43"/>
        <v>0</v>
      </c>
      <c r="AN226" s="189">
        <f t="shared" si="43"/>
        <v>0</v>
      </c>
      <c r="AO226" s="189">
        <f t="shared" si="43"/>
        <v>0</v>
      </c>
      <c r="AP226" s="189">
        <f t="shared" si="43"/>
        <v>0</v>
      </c>
      <c r="AQ226" s="189">
        <f t="shared" si="43"/>
        <v>0</v>
      </c>
      <c r="AR226" s="189">
        <f t="shared" si="43"/>
        <v>0</v>
      </c>
      <c r="AS226" s="189">
        <f t="shared" si="43"/>
        <v>0</v>
      </c>
      <c r="AT226" s="189">
        <f t="shared" si="43"/>
        <v>0</v>
      </c>
      <c r="AU226" s="189">
        <f t="shared" si="43"/>
        <v>0</v>
      </c>
      <c r="AV226" s="189">
        <f t="shared" si="43"/>
        <v>0</v>
      </c>
      <c r="AW226" s="189">
        <f t="shared" si="43"/>
        <v>0</v>
      </c>
      <c r="AX226" s="189">
        <f t="shared" si="43"/>
        <v>0</v>
      </c>
      <c r="AY226" s="189">
        <f t="shared" si="43"/>
        <v>0</v>
      </c>
      <c r="AZ226" s="189">
        <f t="shared" si="43"/>
        <v>0</v>
      </c>
      <c r="BA226" s="189">
        <f t="shared" si="43"/>
        <v>0</v>
      </c>
      <c r="BB226" s="189">
        <f t="shared" si="43"/>
        <v>0</v>
      </c>
      <c r="BC226" s="189">
        <f t="shared" si="43"/>
        <v>0</v>
      </c>
      <c r="BD226" s="189">
        <f t="shared" si="43"/>
        <v>0</v>
      </c>
      <c r="BE226" s="189">
        <f t="shared" si="43"/>
        <v>0</v>
      </c>
      <c r="BF226" s="189">
        <f t="shared" si="43"/>
        <v>0</v>
      </c>
      <c r="BG226" s="189">
        <f t="shared" si="43"/>
        <v>0</v>
      </c>
      <c r="BJ226" s="99">
        <f>Раздел2!D227</f>
        <v>0</v>
      </c>
    </row>
    <row r="227" spans="2:62" ht="21" x14ac:dyDescent="0.25">
      <c r="B227" s="78" t="s">
        <v>510</v>
      </c>
      <c r="C227" s="199" t="s">
        <v>522</v>
      </c>
      <c r="D227" s="189">
        <f t="shared" si="35"/>
        <v>0</v>
      </c>
      <c r="E227" s="189">
        <f t="shared" si="36"/>
        <v>0</v>
      </c>
      <c r="F227" s="189">
        <f t="shared" si="37"/>
        <v>0</v>
      </c>
      <c r="G227" s="189">
        <f t="shared" si="38"/>
        <v>0</v>
      </c>
      <c r="H227" s="189">
        <f t="shared" si="39"/>
        <v>0</v>
      </c>
      <c r="I227" s="189">
        <f t="shared" si="40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J227" s="99">
        <f>Раздел2!D228</f>
        <v>0</v>
      </c>
    </row>
    <row r="228" spans="2:62" ht="15.75" customHeight="1" x14ac:dyDescent="0.25">
      <c r="B228" s="78" t="s">
        <v>512</v>
      </c>
      <c r="C228" s="199" t="s">
        <v>524</v>
      </c>
      <c r="D228" s="189">
        <f t="shared" si="35"/>
        <v>0</v>
      </c>
      <c r="E228" s="189">
        <f t="shared" si="36"/>
        <v>0</v>
      </c>
      <c r="F228" s="189">
        <f t="shared" si="37"/>
        <v>0</v>
      </c>
      <c r="G228" s="189">
        <f t="shared" si="38"/>
        <v>0</v>
      </c>
      <c r="H228" s="189">
        <f t="shared" si="39"/>
        <v>0</v>
      </c>
      <c r="I228" s="189">
        <f t="shared" si="40"/>
        <v>0</v>
      </c>
      <c r="J228" s="208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  <c r="AA228" s="369"/>
      <c r="AB228" s="369"/>
      <c r="AC228" s="369"/>
      <c r="AD228" s="369"/>
      <c r="AE228" s="369"/>
      <c r="AF228" s="369"/>
      <c r="AG228" s="369"/>
      <c r="AH228" s="369"/>
      <c r="AI228" s="369"/>
      <c r="AJ228" s="369"/>
      <c r="AK228" s="369"/>
      <c r="AL228" s="369"/>
      <c r="AM228" s="369"/>
      <c r="AN228" s="369"/>
      <c r="AO228" s="369"/>
      <c r="AP228" s="369"/>
      <c r="AQ228" s="369"/>
      <c r="AR228" s="369"/>
      <c r="AS228" s="369"/>
      <c r="AT228" s="369"/>
      <c r="AU228" s="369"/>
      <c r="AV228" s="369"/>
      <c r="AW228" s="369"/>
      <c r="AX228" s="369"/>
      <c r="AY228" s="369"/>
      <c r="AZ228" s="369"/>
      <c r="BA228" s="369"/>
      <c r="BB228" s="369"/>
      <c r="BC228" s="369"/>
      <c r="BD228" s="369"/>
      <c r="BE228" s="369"/>
      <c r="BF228" s="369"/>
      <c r="BG228" s="369"/>
      <c r="BJ228" s="99">
        <f>Раздел2!D229</f>
        <v>0</v>
      </c>
    </row>
    <row r="229" spans="2:62" ht="15.75" customHeight="1" x14ac:dyDescent="0.25">
      <c r="B229" s="78" t="s">
        <v>514</v>
      </c>
      <c r="C229" s="199" t="s">
        <v>526</v>
      </c>
      <c r="D229" s="189">
        <f t="shared" si="35"/>
        <v>0</v>
      </c>
      <c r="E229" s="189">
        <f t="shared" si="36"/>
        <v>0</v>
      </c>
      <c r="F229" s="189">
        <f t="shared" si="37"/>
        <v>0</v>
      </c>
      <c r="G229" s="189">
        <f t="shared" si="38"/>
        <v>0</v>
      </c>
      <c r="H229" s="189">
        <f t="shared" si="39"/>
        <v>0</v>
      </c>
      <c r="I229" s="189">
        <f t="shared" si="40"/>
        <v>0</v>
      </c>
      <c r="J229" s="208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369"/>
      <c r="AG229" s="369"/>
      <c r="AH229" s="369"/>
      <c r="AI229" s="369"/>
      <c r="AJ229" s="369"/>
      <c r="AK229" s="369"/>
      <c r="AL229" s="369"/>
      <c r="AM229" s="369"/>
      <c r="AN229" s="369"/>
      <c r="AO229" s="369"/>
      <c r="AP229" s="369"/>
      <c r="AQ229" s="369"/>
      <c r="AR229" s="369"/>
      <c r="AS229" s="369"/>
      <c r="AT229" s="369"/>
      <c r="AU229" s="369"/>
      <c r="AV229" s="369"/>
      <c r="AW229" s="369"/>
      <c r="AX229" s="369"/>
      <c r="AY229" s="369"/>
      <c r="AZ229" s="369"/>
      <c r="BA229" s="369"/>
      <c r="BB229" s="369"/>
      <c r="BC229" s="369"/>
      <c r="BD229" s="369"/>
      <c r="BE229" s="369"/>
      <c r="BF229" s="369"/>
      <c r="BG229" s="369"/>
      <c r="BJ229" s="99">
        <f>Раздел2!D230</f>
        <v>0</v>
      </c>
    </row>
    <row r="230" spans="2:62" ht="15.75" customHeight="1" x14ac:dyDescent="0.25">
      <c r="B230" s="78" t="s">
        <v>517</v>
      </c>
      <c r="C230" s="199" t="s">
        <v>528</v>
      </c>
      <c r="D230" s="189">
        <f t="shared" si="35"/>
        <v>0</v>
      </c>
      <c r="E230" s="189">
        <f t="shared" si="36"/>
        <v>0</v>
      </c>
      <c r="F230" s="189">
        <f t="shared" si="37"/>
        <v>0</v>
      </c>
      <c r="G230" s="189">
        <f t="shared" si="38"/>
        <v>0</v>
      </c>
      <c r="H230" s="189">
        <f t="shared" si="39"/>
        <v>0</v>
      </c>
      <c r="I230" s="189">
        <f t="shared" si="40"/>
        <v>0</v>
      </c>
      <c r="J230" s="208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  <c r="AJ230" s="369"/>
      <c r="AK230" s="369"/>
      <c r="AL230" s="369"/>
      <c r="AM230" s="369"/>
      <c r="AN230" s="369"/>
      <c r="AO230" s="369"/>
      <c r="AP230" s="369"/>
      <c r="AQ230" s="369"/>
      <c r="AR230" s="369"/>
      <c r="AS230" s="369"/>
      <c r="AT230" s="369"/>
      <c r="AU230" s="369"/>
      <c r="AV230" s="369"/>
      <c r="AW230" s="369"/>
      <c r="AX230" s="369"/>
      <c r="AY230" s="369"/>
      <c r="AZ230" s="369"/>
      <c r="BA230" s="369"/>
      <c r="BB230" s="369"/>
      <c r="BC230" s="369"/>
      <c r="BD230" s="369"/>
      <c r="BE230" s="369"/>
      <c r="BF230" s="369"/>
      <c r="BG230" s="369"/>
      <c r="BJ230" s="99">
        <f>Раздел2!D231</f>
        <v>0</v>
      </c>
    </row>
    <row r="231" spans="2:62" x14ac:dyDescent="0.25">
      <c r="B231" s="130" t="s">
        <v>519</v>
      </c>
      <c r="C231" s="199" t="s">
        <v>530</v>
      </c>
      <c r="D231" s="189">
        <f t="shared" si="35"/>
        <v>0</v>
      </c>
      <c r="E231" s="189">
        <f t="shared" si="36"/>
        <v>0</v>
      </c>
      <c r="F231" s="189">
        <f t="shared" si="37"/>
        <v>0</v>
      </c>
      <c r="G231" s="189">
        <f t="shared" si="38"/>
        <v>0</v>
      </c>
      <c r="H231" s="189">
        <f t="shared" si="39"/>
        <v>0</v>
      </c>
      <c r="I231" s="189">
        <f t="shared" si="40"/>
        <v>0</v>
      </c>
      <c r="J231" s="208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369"/>
      <c r="AF231" s="369"/>
      <c r="AG231" s="369"/>
      <c r="AH231" s="369"/>
      <c r="AI231" s="369"/>
      <c r="AJ231" s="369"/>
      <c r="AK231" s="369"/>
      <c r="AL231" s="369"/>
      <c r="AM231" s="369"/>
      <c r="AN231" s="369"/>
      <c r="AO231" s="369"/>
      <c r="AP231" s="369"/>
      <c r="AQ231" s="369"/>
      <c r="AR231" s="369"/>
      <c r="AS231" s="369"/>
      <c r="AT231" s="369"/>
      <c r="AU231" s="369"/>
      <c r="AV231" s="369"/>
      <c r="AW231" s="369"/>
      <c r="AX231" s="369"/>
      <c r="AY231" s="369"/>
      <c r="AZ231" s="369"/>
      <c r="BA231" s="369"/>
      <c r="BB231" s="369"/>
      <c r="BC231" s="369"/>
      <c r="BD231" s="369"/>
      <c r="BE231" s="369"/>
      <c r="BF231" s="369"/>
      <c r="BG231" s="369"/>
      <c r="BJ231" s="99">
        <f>Раздел2!D232</f>
        <v>0</v>
      </c>
    </row>
    <row r="232" spans="2:62" x14ac:dyDescent="0.25">
      <c r="B232" s="130" t="s">
        <v>521</v>
      </c>
      <c r="C232" s="199" t="s">
        <v>532</v>
      </c>
      <c r="D232" s="189">
        <f t="shared" si="35"/>
        <v>0</v>
      </c>
      <c r="E232" s="189">
        <f t="shared" si="36"/>
        <v>0</v>
      </c>
      <c r="F232" s="189">
        <f t="shared" si="37"/>
        <v>0</v>
      </c>
      <c r="G232" s="189">
        <f t="shared" si="38"/>
        <v>0</v>
      </c>
      <c r="H232" s="189">
        <f t="shared" si="39"/>
        <v>0</v>
      </c>
      <c r="I232" s="189">
        <f t="shared" si="40"/>
        <v>0</v>
      </c>
      <c r="J232" s="208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45"/>
      <c r="X232" s="369"/>
      <c r="Y232" s="369"/>
      <c r="Z232" s="369"/>
      <c r="AA232" s="369"/>
      <c r="AB232" s="369"/>
      <c r="AC232" s="369"/>
      <c r="AD232" s="369"/>
      <c r="AE232" s="369"/>
      <c r="AF232" s="369"/>
      <c r="AG232" s="369"/>
      <c r="AH232" s="369"/>
      <c r="AI232" s="369"/>
      <c r="AJ232" s="369"/>
      <c r="AK232" s="369"/>
      <c r="AL232" s="369"/>
      <c r="AM232" s="369"/>
      <c r="AN232" s="369"/>
      <c r="AO232" s="369"/>
      <c r="AP232" s="369"/>
      <c r="AQ232" s="369"/>
      <c r="AR232" s="369"/>
      <c r="AS232" s="369"/>
      <c r="AT232" s="369"/>
      <c r="AU232" s="369"/>
      <c r="AV232" s="45"/>
      <c r="AW232" s="369"/>
      <c r="AX232" s="369"/>
      <c r="AY232" s="369"/>
      <c r="AZ232" s="369"/>
      <c r="BA232" s="369"/>
      <c r="BB232" s="369"/>
      <c r="BC232" s="369"/>
      <c r="BD232" s="369"/>
      <c r="BE232" s="369"/>
      <c r="BF232" s="369"/>
      <c r="BG232" s="369"/>
      <c r="BJ232" s="99">
        <f>Раздел2!D233</f>
        <v>0</v>
      </c>
    </row>
    <row r="233" spans="2:62" x14ac:dyDescent="0.25">
      <c r="B233" s="130" t="s">
        <v>523</v>
      </c>
      <c r="C233" s="199" t="s">
        <v>534</v>
      </c>
      <c r="D233" s="189">
        <f t="shared" si="35"/>
        <v>0</v>
      </c>
      <c r="E233" s="189">
        <f t="shared" si="36"/>
        <v>0</v>
      </c>
      <c r="F233" s="189">
        <f t="shared" si="37"/>
        <v>0</v>
      </c>
      <c r="G233" s="189">
        <f t="shared" si="38"/>
        <v>0</v>
      </c>
      <c r="H233" s="189">
        <f t="shared" si="39"/>
        <v>0</v>
      </c>
      <c r="I233" s="189">
        <f t="shared" si="40"/>
        <v>0</v>
      </c>
      <c r="J233" s="208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45"/>
      <c r="X233" s="369"/>
      <c r="Y233" s="369"/>
      <c r="Z233" s="369"/>
      <c r="AA233" s="369"/>
      <c r="AB233" s="369"/>
      <c r="AC233" s="369"/>
      <c r="AD233" s="369"/>
      <c r="AE233" s="369"/>
      <c r="AF233" s="369"/>
      <c r="AG233" s="369"/>
      <c r="AH233" s="369"/>
      <c r="AI233" s="369"/>
      <c r="AJ233" s="369"/>
      <c r="AK233" s="369"/>
      <c r="AL233" s="369"/>
      <c r="AM233" s="369"/>
      <c r="AN233" s="369"/>
      <c r="AO233" s="369"/>
      <c r="AP233" s="369"/>
      <c r="AQ233" s="369"/>
      <c r="AR233" s="369"/>
      <c r="AS233" s="369"/>
      <c r="AT233" s="369"/>
      <c r="AU233" s="369"/>
      <c r="AV233" s="45"/>
      <c r="AW233" s="369"/>
      <c r="AX233" s="369"/>
      <c r="AY233" s="369"/>
      <c r="AZ233" s="369"/>
      <c r="BA233" s="369"/>
      <c r="BB233" s="369"/>
      <c r="BC233" s="369"/>
      <c r="BD233" s="369"/>
      <c r="BE233" s="369"/>
      <c r="BF233" s="369"/>
      <c r="BG233" s="369"/>
      <c r="BJ233" s="99">
        <f>Раздел2!D234</f>
        <v>0</v>
      </c>
    </row>
    <row r="234" spans="2:62" ht="15.75" customHeight="1" x14ac:dyDescent="0.25">
      <c r="B234" s="130" t="s">
        <v>525</v>
      </c>
      <c r="C234" s="199" t="s">
        <v>536</v>
      </c>
      <c r="D234" s="189">
        <f t="shared" si="35"/>
        <v>0</v>
      </c>
      <c r="E234" s="189">
        <f t="shared" si="36"/>
        <v>0</v>
      </c>
      <c r="F234" s="189">
        <f t="shared" si="37"/>
        <v>0</v>
      </c>
      <c r="G234" s="189">
        <f t="shared" si="38"/>
        <v>0</v>
      </c>
      <c r="H234" s="189">
        <f t="shared" si="39"/>
        <v>0</v>
      </c>
      <c r="I234" s="189">
        <f t="shared" si="40"/>
        <v>0</v>
      </c>
      <c r="J234" s="208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369"/>
      <c r="V234" s="369"/>
      <c r="W234" s="45"/>
      <c r="X234" s="369"/>
      <c r="Y234" s="369"/>
      <c r="Z234" s="369"/>
      <c r="AA234" s="369"/>
      <c r="AB234" s="369"/>
      <c r="AC234" s="369"/>
      <c r="AD234" s="369"/>
      <c r="AE234" s="369"/>
      <c r="AF234" s="369"/>
      <c r="AG234" s="369"/>
      <c r="AH234" s="369"/>
      <c r="AI234" s="369"/>
      <c r="AJ234" s="369"/>
      <c r="AK234" s="369"/>
      <c r="AL234" s="369"/>
      <c r="AM234" s="369"/>
      <c r="AN234" s="369"/>
      <c r="AO234" s="369"/>
      <c r="AP234" s="369"/>
      <c r="AQ234" s="369"/>
      <c r="AR234" s="369"/>
      <c r="AS234" s="369"/>
      <c r="AT234" s="369"/>
      <c r="AU234" s="369"/>
      <c r="AV234" s="45"/>
      <c r="AW234" s="369"/>
      <c r="AX234" s="369"/>
      <c r="AY234" s="369"/>
      <c r="AZ234" s="369"/>
      <c r="BA234" s="369"/>
      <c r="BB234" s="369"/>
      <c r="BC234" s="369"/>
      <c r="BD234" s="369"/>
      <c r="BE234" s="369"/>
      <c r="BF234" s="369"/>
      <c r="BG234" s="369"/>
      <c r="BJ234" s="99">
        <f>Раздел2!D235</f>
        <v>0</v>
      </c>
    </row>
    <row r="235" spans="2:62" ht="15.75" customHeight="1" x14ac:dyDescent="0.25">
      <c r="B235" s="130" t="s">
        <v>527</v>
      </c>
      <c r="C235" s="199" t="s">
        <v>538</v>
      </c>
      <c r="D235" s="189">
        <f t="shared" si="35"/>
        <v>0</v>
      </c>
      <c r="E235" s="189">
        <f t="shared" si="36"/>
        <v>0</v>
      </c>
      <c r="F235" s="189">
        <f t="shared" si="37"/>
        <v>0</v>
      </c>
      <c r="G235" s="189">
        <f t="shared" si="38"/>
        <v>0</v>
      </c>
      <c r="H235" s="189">
        <f t="shared" si="39"/>
        <v>0</v>
      </c>
      <c r="I235" s="189">
        <f t="shared" si="40"/>
        <v>0</v>
      </c>
      <c r="J235" s="189">
        <f>SUM(J236:J241)</f>
        <v>0</v>
      </c>
      <c r="K235" s="189">
        <f t="shared" ref="K235:BG235" si="44">SUM(K236:K241)</f>
        <v>0</v>
      </c>
      <c r="L235" s="189">
        <f t="shared" si="44"/>
        <v>0</v>
      </c>
      <c r="M235" s="189">
        <f t="shared" si="44"/>
        <v>0</v>
      </c>
      <c r="N235" s="189">
        <f t="shared" si="44"/>
        <v>0</v>
      </c>
      <c r="O235" s="189">
        <f t="shared" si="44"/>
        <v>0</v>
      </c>
      <c r="P235" s="189">
        <f t="shared" si="44"/>
        <v>0</v>
      </c>
      <c r="Q235" s="189">
        <f t="shared" si="44"/>
        <v>0</v>
      </c>
      <c r="R235" s="189">
        <f t="shared" si="44"/>
        <v>0</v>
      </c>
      <c r="S235" s="189">
        <f t="shared" si="44"/>
        <v>0</v>
      </c>
      <c r="T235" s="189">
        <f t="shared" si="44"/>
        <v>0</v>
      </c>
      <c r="U235" s="189">
        <f t="shared" si="44"/>
        <v>0</v>
      </c>
      <c r="V235" s="189">
        <f t="shared" si="44"/>
        <v>0</v>
      </c>
      <c r="W235" s="189">
        <f t="shared" si="44"/>
        <v>0</v>
      </c>
      <c r="X235" s="189">
        <f t="shared" si="44"/>
        <v>0</v>
      </c>
      <c r="Y235" s="189">
        <f t="shared" si="44"/>
        <v>0</v>
      </c>
      <c r="Z235" s="189">
        <f t="shared" si="44"/>
        <v>0</v>
      </c>
      <c r="AA235" s="189">
        <f t="shared" si="44"/>
        <v>0</v>
      </c>
      <c r="AB235" s="189">
        <f t="shared" si="44"/>
        <v>0</v>
      </c>
      <c r="AC235" s="189">
        <f t="shared" si="44"/>
        <v>0</v>
      </c>
      <c r="AD235" s="189">
        <f t="shared" si="44"/>
        <v>0</v>
      </c>
      <c r="AE235" s="189">
        <f t="shared" si="44"/>
        <v>0</v>
      </c>
      <c r="AF235" s="189">
        <f t="shared" si="44"/>
        <v>0</v>
      </c>
      <c r="AG235" s="189">
        <f t="shared" si="44"/>
        <v>0</v>
      </c>
      <c r="AH235" s="189">
        <f t="shared" si="44"/>
        <v>0</v>
      </c>
      <c r="AI235" s="189">
        <f t="shared" si="44"/>
        <v>0</v>
      </c>
      <c r="AJ235" s="189">
        <f t="shared" si="44"/>
        <v>0</v>
      </c>
      <c r="AK235" s="189">
        <f t="shared" si="44"/>
        <v>0</v>
      </c>
      <c r="AL235" s="189">
        <f t="shared" si="44"/>
        <v>0</v>
      </c>
      <c r="AM235" s="189">
        <f t="shared" si="44"/>
        <v>0</v>
      </c>
      <c r="AN235" s="189">
        <f t="shared" si="44"/>
        <v>0</v>
      </c>
      <c r="AO235" s="189">
        <f t="shared" si="44"/>
        <v>0</v>
      </c>
      <c r="AP235" s="189">
        <f t="shared" si="44"/>
        <v>0</v>
      </c>
      <c r="AQ235" s="189">
        <f t="shared" si="44"/>
        <v>0</v>
      </c>
      <c r="AR235" s="189">
        <f t="shared" si="44"/>
        <v>0</v>
      </c>
      <c r="AS235" s="189">
        <f t="shared" si="44"/>
        <v>0</v>
      </c>
      <c r="AT235" s="189">
        <f t="shared" si="44"/>
        <v>0</v>
      </c>
      <c r="AU235" s="189">
        <f t="shared" si="44"/>
        <v>0</v>
      </c>
      <c r="AV235" s="189">
        <f t="shared" si="44"/>
        <v>0</v>
      </c>
      <c r="AW235" s="189">
        <f t="shared" si="44"/>
        <v>0</v>
      </c>
      <c r="AX235" s="189">
        <f t="shared" si="44"/>
        <v>0</v>
      </c>
      <c r="AY235" s="189">
        <f t="shared" si="44"/>
        <v>0</v>
      </c>
      <c r="AZ235" s="189">
        <f t="shared" si="44"/>
        <v>0</v>
      </c>
      <c r="BA235" s="189">
        <f t="shared" si="44"/>
        <v>0</v>
      </c>
      <c r="BB235" s="189">
        <f t="shared" si="44"/>
        <v>0</v>
      </c>
      <c r="BC235" s="189">
        <f t="shared" si="44"/>
        <v>0</v>
      </c>
      <c r="BD235" s="189">
        <f t="shared" si="44"/>
        <v>0</v>
      </c>
      <c r="BE235" s="189">
        <f t="shared" si="44"/>
        <v>0</v>
      </c>
      <c r="BF235" s="189">
        <f t="shared" si="44"/>
        <v>0</v>
      </c>
      <c r="BG235" s="189">
        <f t="shared" si="44"/>
        <v>0</v>
      </c>
      <c r="BJ235" s="99">
        <f>Раздел2!D236</f>
        <v>0</v>
      </c>
    </row>
    <row r="236" spans="2:62" ht="21" x14ac:dyDescent="0.25">
      <c r="B236" s="78" t="s">
        <v>529</v>
      </c>
      <c r="C236" s="199" t="s">
        <v>540</v>
      </c>
      <c r="D236" s="189">
        <f t="shared" si="35"/>
        <v>0</v>
      </c>
      <c r="E236" s="189">
        <f t="shared" si="36"/>
        <v>0</v>
      </c>
      <c r="F236" s="189">
        <f t="shared" si="37"/>
        <v>0</v>
      </c>
      <c r="G236" s="189">
        <f t="shared" si="38"/>
        <v>0</v>
      </c>
      <c r="H236" s="189">
        <f t="shared" si="39"/>
        <v>0</v>
      </c>
      <c r="I236" s="189">
        <f t="shared" si="40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J236" s="99">
        <f>Раздел2!D237</f>
        <v>0</v>
      </c>
    </row>
    <row r="237" spans="2:62" ht="15.75" customHeight="1" x14ac:dyDescent="0.25">
      <c r="B237" s="78" t="s">
        <v>531</v>
      </c>
      <c r="C237" s="199" t="s">
        <v>542</v>
      </c>
      <c r="D237" s="189">
        <f t="shared" si="35"/>
        <v>0</v>
      </c>
      <c r="E237" s="189">
        <f t="shared" si="36"/>
        <v>0</v>
      </c>
      <c r="F237" s="189">
        <f t="shared" si="37"/>
        <v>0</v>
      </c>
      <c r="G237" s="189">
        <f t="shared" si="38"/>
        <v>0</v>
      </c>
      <c r="H237" s="189">
        <f t="shared" si="39"/>
        <v>0</v>
      </c>
      <c r="I237" s="189">
        <f t="shared" si="40"/>
        <v>0</v>
      </c>
      <c r="J237" s="208"/>
      <c r="K237" s="369"/>
      <c r="L237" s="369"/>
      <c r="M237" s="369"/>
      <c r="N237" s="369"/>
      <c r="O237" s="369"/>
      <c r="P237" s="369"/>
      <c r="Q237" s="369"/>
      <c r="R237" s="369"/>
      <c r="S237" s="369"/>
      <c r="T237" s="369"/>
      <c r="U237" s="369"/>
      <c r="V237" s="369"/>
      <c r="W237" s="369"/>
      <c r="X237" s="369"/>
      <c r="Y237" s="369"/>
      <c r="Z237" s="369"/>
      <c r="AA237" s="369"/>
      <c r="AB237" s="369"/>
      <c r="AC237" s="369"/>
      <c r="AD237" s="369"/>
      <c r="AE237" s="369"/>
      <c r="AF237" s="369"/>
      <c r="AG237" s="369"/>
      <c r="AH237" s="369"/>
      <c r="AI237" s="369"/>
      <c r="AJ237" s="369"/>
      <c r="AK237" s="369"/>
      <c r="AL237" s="369"/>
      <c r="AM237" s="369"/>
      <c r="AN237" s="369"/>
      <c r="AO237" s="369"/>
      <c r="AP237" s="369"/>
      <c r="AQ237" s="369"/>
      <c r="AR237" s="369"/>
      <c r="AS237" s="369"/>
      <c r="AT237" s="369"/>
      <c r="AU237" s="369"/>
      <c r="AV237" s="369"/>
      <c r="AW237" s="369"/>
      <c r="AX237" s="369"/>
      <c r="AY237" s="369"/>
      <c r="AZ237" s="369"/>
      <c r="BA237" s="369"/>
      <c r="BB237" s="369"/>
      <c r="BC237" s="369"/>
      <c r="BD237" s="369"/>
      <c r="BE237" s="369"/>
      <c r="BF237" s="369"/>
      <c r="BG237" s="369"/>
      <c r="BJ237" s="99">
        <f>Раздел2!D238</f>
        <v>0</v>
      </c>
    </row>
    <row r="238" spans="2:62" ht="15.75" customHeight="1" x14ac:dyDescent="0.25">
      <c r="B238" s="78" t="s">
        <v>533</v>
      </c>
      <c r="C238" s="199" t="s">
        <v>544</v>
      </c>
      <c r="D238" s="189">
        <f t="shared" si="35"/>
        <v>0</v>
      </c>
      <c r="E238" s="189">
        <f t="shared" si="36"/>
        <v>0</v>
      </c>
      <c r="F238" s="189">
        <f t="shared" si="37"/>
        <v>0</v>
      </c>
      <c r="G238" s="189">
        <f t="shared" si="38"/>
        <v>0</v>
      </c>
      <c r="H238" s="189">
        <f t="shared" si="39"/>
        <v>0</v>
      </c>
      <c r="I238" s="189">
        <f t="shared" si="40"/>
        <v>0</v>
      </c>
      <c r="J238" s="208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/>
      <c r="U238" s="369"/>
      <c r="V238" s="369"/>
      <c r="W238" s="369"/>
      <c r="X238" s="369"/>
      <c r="Y238" s="369"/>
      <c r="Z238" s="369"/>
      <c r="AA238" s="369"/>
      <c r="AB238" s="369"/>
      <c r="AC238" s="369"/>
      <c r="AD238" s="369"/>
      <c r="AE238" s="369"/>
      <c r="AF238" s="369"/>
      <c r="AG238" s="369"/>
      <c r="AH238" s="369"/>
      <c r="AI238" s="369"/>
      <c r="AJ238" s="369"/>
      <c r="AK238" s="369"/>
      <c r="AL238" s="369"/>
      <c r="AM238" s="369"/>
      <c r="AN238" s="369"/>
      <c r="AO238" s="369"/>
      <c r="AP238" s="369"/>
      <c r="AQ238" s="369"/>
      <c r="AR238" s="369"/>
      <c r="AS238" s="369"/>
      <c r="AT238" s="369"/>
      <c r="AU238" s="369"/>
      <c r="AV238" s="369"/>
      <c r="AW238" s="369"/>
      <c r="AX238" s="369"/>
      <c r="AY238" s="369"/>
      <c r="AZ238" s="369"/>
      <c r="BA238" s="369"/>
      <c r="BB238" s="369"/>
      <c r="BC238" s="369"/>
      <c r="BD238" s="369"/>
      <c r="BE238" s="369"/>
      <c r="BF238" s="369"/>
      <c r="BG238" s="369"/>
      <c r="BJ238" s="99">
        <f>Раздел2!D239</f>
        <v>0</v>
      </c>
    </row>
    <row r="239" spans="2:62" x14ac:dyDescent="0.25">
      <c r="B239" s="78" t="s">
        <v>535</v>
      </c>
      <c r="C239" s="199" t="s">
        <v>546</v>
      </c>
      <c r="D239" s="189">
        <f t="shared" si="35"/>
        <v>0</v>
      </c>
      <c r="E239" s="189">
        <f t="shared" si="36"/>
        <v>0</v>
      </c>
      <c r="F239" s="189">
        <f t="shared" si="37"/>
        <v>0</v>
      </c>
      <c r="G239" s="189">
        <f t="shared" si="38"/>
        <v>0</v>
      </c>
      <c r="H239" s="189">
        <f t="shared" si="39"/>
        <v>0</v>
      </c>
      <c r="I239" s="189">
        <f t="shared" si="40"/>
        <v>0</v>
      </c>
      <c r="J239" s="208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69"/>
      <c r="AE239" s="369"/>
      <c r="AF239" s="369"/>
      <c r="AG239" s="369"/>
      <c r="AH239" s="369"/>
      <c r="AI239" s="369"/>
      <c r="AJ239" s="369"/>
      <c r="AK239" s="369"/>
      <c r="AL239" s="369"/>
      <c r="AM239" s="369"/>
      <c r="AN239" s="369"/>
      <c r="AO239" s="369"/>
      <c r="AP239" s="369"/>
      <c r="AQ239" s="369"/>
      <c r="AR239" s="369"/>
      <c r="AS239" s="369"/>
      <c r="AT239" s="369"/>
      <c r="AU239" s="369"/>
      <c r="AV239" s="369"/>
      <c r="AW239" s="369"/>
      <c r="AX239" s="369"/>
      <c r="AY239" s="369"/>
      <c r="AZ239" s="369"/>
      <c r="BA239" s="369"/>
      <c r="BB239" s="369"/>
      <c r="BC239" s="369"/>
      <c r="BD239" s="369"/>
      <c r="BE239" s="369"/>
      <c r="BF239" s="369"/>
      <c r="BG239" s="369"/>
      <c r="BJ239" s="99">
        <f>Раздел2!D240</f>
        <v>0</v>
      </c>
    </row>
    <row r="240" spans="2:62" ht="15.75" customHeight="1" x14ac:dyDescent="0.25">
      <c r="B240" s="78" t="s">
        <v>537</v>
      </c>
      <c r="C240" s="199" t="s">
        <v>548</v>
      </c>
      <c r="D240" s="189">
        <f t="shared" si="35"/>
        <v>0</v>
      </c>
      <c r="E240" s="189">
        <f t="shared" si="36"/>
        <v>0</v>
      </c>
      <c r="F240" s="189">
        <f t="shared" si="37"/>
        <v>0</v>
      </c>
      <c r="G240" s="189">
        <f t="shared" si="38"/>
        <v>0</v>
      </c>
      <c r="H240" s="189">
        <f t="shared" si="39"/>
        <v>0</v>
      </c>
      <c r="I240" s="189">
        <f t="shared" si="40"/>
        <v>0</v>
      </c>
      <c r="J240" s="208"/>
      <c r="K240" s="369"/>
      <c r="L240" s="369"/>
      <c r="M240" s="369"/>
      <c r="N240" s="369"/>
      <c r="O240" s="369"/>
      <c r="P240" s="369"/>
      <c r="Q240" s="369"/>
      <c r="R240" s="369"/>
      <c r="S240" s="369"/>
      <c r="T240" s="369"/>
      <c r="U240" s="369"/>
      <c r="V240" s="369"/>
      <c r="W240" s="369"/>
      <c r="X240" s="369"/>
      <c r="Y240" s="369"/>
      <c r="Z240" s="369"/>
      <c r="AA240" s="369"/>
      <c r="AB240" s="369"/>
      <c r="AC240" s="369"/>
      <c r="AD240" s="369"/>
      <c r="AE240" s="369"/>
      <c r="AF240" s="369"/>
      <c r="AG240" s="369"/>
      <c r="AH240" s="369"/>
      <c r="AI240" s="369"/>
      <c r="AJ240" s="369"/>
      <c r="AK240" s="369"/>
      <c r="AL240" s="369"/>
      <c r="AM240" s="369"/>
      <c r="AN240" s="369"/>
      <c r="AO240" s="369"/>
      <c r="AP240" s="369"/>
      <c r="AQ240" s="369"/>
      <c r="AR240" s="369"/>
      <c r="AS240" s="369"/>
      <c r="AT240" s="369"/>
      <c r="AU240" s="369"/>
      <c r="AV240" s="369"/>
      <c r="AW240" s="369"/>
      <c r="AX240" s="369"/>
      <c r="AY240" s="369"/>
      <c r="AZ240" s="369"/>
      <c r="BA240" s="369"/>
      <c r="BB240" s="369"/>
      <c r="BC240" s="369"/>
      <c r="BD240" s="369"/>
      <c r="BE240" s="369"/>
      <c r="BF240" s="369"/>
      <c r="BG240" s="369"/>
      <c r="BJ240" s="99">
        <f>Раздел2!D241</f>
        <v>0</v>
      </c>
    </row>
    <row r="241" spans="2:62" ht="15.75" customHeight="1" x14ac:dyDescent="0.25">
      <c r="B241" s="78" t="s">
        <v>539</v>
      </c>
      <c r="C241" s="199" t="s">
        <v>550</v>
      </c>
      <c r="D241" s="189">
        <f t="shared" si="35"/>
        <v>0</v>
      </c>
      <c r="E241" s="189">
        <f t="shared" si="36"/>
        <v>0</v>
      </c>
      <c r="F241" s="189">
        <f t="shared" si="37"/>
        <v>0</v>
      </c>
      <c r="G241" s="189">
        <f t="shared" si="38"/>
        <v>0</v>
      </c>
      <c r="H241" s="189">
        <f t="shared" si="39"/>
        <v>0</v>
      </c>
      <c r="I241" s="189">
        <f t="shared" si="40"/>
        <v>0</v>
      </c>
      <c r="J241" s="208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69"/>
      <c r="AA241" s="369"/>
      <c r="AB241" s="369"/>
      <c r="AC241" s="369"/>
      <c r="AD241" s="369"/>
      <c r="AE241" s="369"/>
      <c r="AF241" s="369"/>
      <c r="AG241" s="369"/>
      <c r="AH241" s="369"/>
      <c r="AI241" s="369"/>
      <c r="AJ241" s="369"/>
      <c r="AK241" s="369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  <c r="AV241" s="369"/>
      <c r="AW241" s="369"/>
      <c r="AX241" s="369"/>
      <c r="AY241" s="369"/>
      <c r="AZ241" s="369"/>
      <c r="BA241" s="369"/>
      <c r="BB241" s="369"/>
      <c r="BC241" s="369"/>
      <c r="BD241" s="369"/>
      <c r="BE241" s="369"/>
      <c r="BF241" s="369"/>
      <c r="BG241" s="369"/>
      <c r="BJ241" s="99">
        <f>Раздел2!D242</f>
        <v>0</v>
      </c>
    </row>
    <row r="242" spans="2:62" ht="15.75" customHeight="1" x14ac:dyDescent="0.25">
      <c r="B242" s="79" t="s">
        <v>541</v>
      </c>
      <c r="C242" s="199" t="s">
        <v>552</v>
      </c>
      <c r="D242" s="189">
        <f t="shared" si="35"/>
        <v>0</v>
      </c>
      <c r="E242" s="189">
        <f t="shared" si="36"/>
        <v>0</v>
      </c>
      <c r="F242" s="189">
        <f t="shared" si="37"/>
        <v>0</v>
      </c>
      <c r="G242" s="189">
        <f t="shared" si="38"/>
        <v>0</v>
      </c>
      <c r="H242" s="189">
        <f t="shared" si="39"/>
        <v>0</v>
      </c>
      <c r="I242" s="189">
        <f t="shared" si="40"/>
        <v>0</v>
      </c>
      <c r="J242" s="208"/>
      <c r="K242" s="369"/>
      <c r="L242" s="369"/>
      <c r="M242" s="369"/>
      <c r="N242" s="369"/>
      <c r="O242" s="369"/>
      <c r="P242" s="369"/>
      <c r="Q242" s="369"/>
      <c r="R242" s="369"/>
      <c r="S242" s="369"/>
      <c r="T242" s="369"/>
      <c r="U242" s="369"/>
      <c r="V242" s="369"/>
      <c r="W242" s="369"/>
      <c r="X242" s="369"/>
      <c r="Y242" s="369"/>
      <c r="Z242" s="369"/>
      <c r="AA242" s="369"/>
      <c r="AB242" s="369"/>
      <c r="AC242" s="369"/>
      <c r="AD242" s="369"/>
      <c r="AE242" s="369"/>
      <c r="AF242" s="369"/>
      <c r="AG242" s="369"/>
      <c r="AH242" s="369"/>
      <c r="AI242" s="369"/>
      <c r="AJ242" s="369"/>
      <c r="AK242" s="369"/>
      <c r="AL242" s="369"/>
      <c r="AM242" s="369"/>
      <c r="AN242" s="369"/>
      <c r="AO242" s="369"/>
      <c r="AP242" s="369"/>
      <c r="AQ242" s="369"/>
      <c r="AR242" s="369"/>
      <c r="AS242" s="369"/>
      <c r="AT242" s="369"/>
      <c r="AU242" s="369"/>
      <c r="AV242" s="369"/>
      <c r="AW242" s="369"/>
      <c r="AX242" s="369"/>
      <c r="AY242" s="369"/>
      <c r="AZ242" s="369"/>
      <c r="BA242" s="369"/>
      <c r="BB242" s="369"/>
      <c r="BC242" s="369"/>
      <c r="BD242" s="369"/>
      <c r="BE242" s="369"/>
      <c r="BF242" s="369"/>
      <c r="BG242" s="369"/>
      <c r="BJ242" s="99">
        <f>Раздел2!D243</f>
        <v>0</v>
      </c>
    </row>
    <row r="243" spans="2:62" ht="15.75" customHeight="1" x14ac:dyDescent="0.25">
      <c r="B243" s="79" t="s">
        <v>543</v>
      </c>
      <c r="C243" s="199" t="s">
        <v>554</v>
      </c>
      <c r="D243" s="189">
        <f t="shared" si="35"/>
        <v>0</v>
      </c>
      <c r="E243" s="189">
        <f t="shared" si="36"/>
        <v>0</v>
      </c>
      <c r="F243" s="189">
        <f t="shared" si="37"/>
        <v>0</v>
      </c>
      <c r="G243" s="189">
        <f t="shared" si="38"/>
        <v>0</v>
      </c>
      <c r="H243" s="189">
        <f t="shared" si="39"/>
        <v>0</v>
      </c>
      <c r="I243" s="189">
        <f t="shared" si="40"/>
        <v>0</v>
      </c>
      <c r="J243" s="189">
        <f>SUM(J244:J249)</f>
        <v>0</v>
      </c>
      <c r="K243" s="189">
        <f t="shared" ref="K243:BG243" si="45">SUM(K244:K249)</f>
        <v>0</v>
      </c>
      <c r="L243" s="189">
        <f t="shared" si="45"/>
        <v>0</v>
      </c>
      <c r="M243" s="189">
        <f t="shared" si="45"/>
        <v>0</v>
      </c>
      <c r="N243" s="189">
        <f t="shared" si="45"/>
        <v>0</v>
      </c>
      <c r="O243" s="189">
        <f t="shared" si="45"/>
        <v>0</v>
      </c>
      <c r="P243" s="189">
        <f t="shared" si="45"/>
        <v>0</v>
      </c>
      <c r="Q243" s="189">
        <f t="shared" si="45"/>
        <v>0</v>
      </c>
      <c r="R243" s="189">
        <f t="shared" si="45"/>
        <v>0</v>
      </c>
      <c r="S243" s="189">
        <f t="shared" si="45"/>
        <v>0</v>
      </c>
      <c r="T243" s="189">
        <f t="shared" si="45"/>
        <v>0</v>
      </c>
      <c r="U243" s="189">
        <f t="shared" si="45"/>
        <v>0</v>
      </c>
      <c r="V243" s="189">
        <f t="shared" si="45"/>
        <v>0</v>
      </c>
      <c r="W243" s="189">
        <f t="shared" si="45"/>
        <v>0</v>
      </c>
      <c r="X243" s="189">
        <f t="shared" si="45"/>
        <v>0</v>
      </c>
      <c r="Y243" s="189">
        <f t="shared" si="45"/>
        <v>0</v>
      </c>
      <c r="Z243" s="189">
        <f t="shared" si="45"/>
        <v>0</v>
      </c>
      <c r="AA243" s="189">
        <f t="shared" si="45"/>
        <v>0</v>
      </c>
      <c r="AB243" s="189">
        <f t="shared" si="45"/>
        <v>0</v>
      </c>
      <c r="AC243" s="189">
        <f t="shared" si="45"/>
        <v>0</v>
      </c>
      <c r="AD243" s="189">
        <f t="shared" si="45"/>
        <v>0</v>
      </c>
      <c r="AE243" s="189">
        <f t="shared" si="45"/>
        <v>0</v>
      </c>
      <c r="AF243" s="189">
        <f t="shared" si="45"/>
        <v>0</v>
      </c>
      <c r="AG243" s="189">
        <f t="shared" si="45"/>
        <v>0</v>
      </c>
      <c r="AH243" s="189">
        <f t="shared" si="45"/>
        <v>0</v>
      </c>
      <c r="AI243" s="189">
        <f t="shared" si="45"/>
        <v>0</v>
      </c>
      <c r="AJ243" s="189">
        <f t="shared" si="45"/>
        <v>0</v>
      </c>
      <c r="AK243" s="189">
        <f t="shared" si="45"/>
        <v>0</v>
      </c>
      <c r="AL243" s="189">
        <f t="shared" si="45"/>
        <v>0</v>
      </c>
      <c r="AM243" s="189">
        <f t="shared" si="45"/>
        <v>0</v>
      </c>
      <c r="AN243" s="189">
        <f t="shared" si="45"/>
        <v>0</v>
      </c>
      <c r="AO243" s="189">
        <f t="shared" si="45"/>
        <v>0</v>
      </c>
      <c r="AP243" s="189">
        <f t="shared" si="45"/>
        <v>0</v>
      </c>
      <c r="AQ243" s="189">
        <f t="shared" si="45"/>
        <v>0</v>
      </c>
      <c r="AR243" s="189">
        <f t="shared" si="45"/>
        <v>0</v>
      </c>
      <c r="AS243" s="189">
        <f t="shared" si="45"/>
        <v>0</v>
      </c>
      <c r="AT243" s="189">
        <f t="shared" si="45"/>
        <v>0</v>
      </c>
      <c r="AU243" s="189">
        <f t="shared" si="45"/>
        <v>0</v>
      </c>
      <c r="AV243" s="189">
        <f t="shared" si="45"/>
        <v>0</v>
      </c>
      <c r="AW243" s="189">
        <f t="shared" si="45"/>
        <v>0</v>
      </c>
      <c r="AX243" s="189">
        <f t="shared" si="45"/>
        <v>0</v>
      </c>
      <c r="AY243" s="189">
        <f t="shared" si="45"/>
        <v>0</v>
      </c>
      <c r="AZ243" s="189">
        <f t="shared" si="45"/>
        <v>0</v>
      </c>
      <c r="BA243" s="189">
        <f t="shared" si="45"/>
        <v>0</v>
      </c>
      <c r="BB243" s="189">
        <f t="shared" si="45"/>
        <v>0</v>
      </c>
      <c r="BC243" s="189">
        <f t="shared" si="45"/>
        <v>0</v>
      </c>
      <c r="BD243" s="189">
        <f t="shared" si="45"/>
        <v>0</v>
      </c>
      <c r="BE243" s="189">
        <f t="shared" si="45"/>
        <v>0</v>
      </c>
      <c r="BF243" s="189">
        <f t="shared" si="45"/>
        <v>0</v>
      </c>
      <c r="BG243" s="189">
        <f t="shared" si="45"/>
        <v>0</v>
      </c>
      <c r="BJ243" s="99">
        <f>Раздел2!D244</f>
        <v>0</v>
      </c>
    </row>
    <row r="244" spans="2:62" ht="21" x14ac:dyDescent="0.25">
      <c r="B244" s="78" t="s">
        <v>545</v>
      </c>
      <c r="C244" s="199" t="s">
        <v>556</v>
      </c>
      <c r="D244" s="189">
        <f t="shared" si="35"/>
        <v>0</v>
      </c>
      <c r="E244" s="189">
        <f t="shared" si="36"/>
        <v>0</v>
      </c>
      <c r="F244" s="189">
        <f t="shared" si="37"/>
        <v>0</v>
      </c>
      <c r="G244" s="189">
        <f t="shared" si="38"/>
        <v>0</v>
      </c>
      <c r="H244" s="189">
        <f t="shared" si="39"/>
        <v>0</v>
      </c>
      <c r="I244" s="189">
        <f t="shared" si="40"/>
        <v>0</v>
      </c>
      <c r="J244" s="209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J244" s="99">
        <f>Раздел2!D245</f>
        <v>0</v>
      </c>
    </row>
    <row r="245" spans="2:62" ht="15.75" customHeight="1" x14ac:dyDescent="0.25">
      <c r="B245" s="78" t="s">
        <v>547</v>
      </c>
      <c r="C245" s="199" t="s">
        <v>558</v>
      </c>
      <c r="D245" s="189">
        <f t="shared" si="35"/>
        <v>0</v>
      </c>
      <c r="E245" s="189">
        <f t="shared" si="36"/>
        <v>0</v>
      </c>
      <c r="F245" s="189">
        <f t="shared" si="37"/>
        <v>0</v>
      </c>
      <c r="G245" s="189">
        <f t="shared" si="38"/>
        <v>0</v>
      </c>
      <c r="H245" s="189">
        <f t="shared" si="39"/>
        <v>0</v>
      </c>
      <c r="I245" s="189">
        <f t="shared" si="40"/>
        <v>0</v>
      </c>
      <c r="J245" s="208"/>
      <c r="K245" s="369"/>
      <c r="L245" s="369"/>
      <c r="M245" s="369"/>
      <c r="N245" s="369"/>
      <c r="O245" s="369"/>
      <c r="P245" s="369"/>
      <c r="Q245" s="369"/>
      <c r="R245" s="369"/>
      <c r="S245" s="369"/>
      <c r="T245" s="369"/>
      <c r="U245" s="369"/>
      <c r="V245" s="369"/>
      <c r="W245" s="45"/>
      <c r="X245" s="369"/>
      <c r="Y245" s="369"/>
      <c r="Z245" s="369"/>
      <c r="AA245" s="369"/>
      <c r="AB245" s="369"/>
      <c r="AC245" s="369"/>
      <c r="AD245" s="369"/>
      <c r="AE245" s="369"/>
      <c r="AF245" s="369"/>
      <c r="AG245" s="369"/>
      <c r="AH245" s="369"/>
      <c r="AI245" s="369"/>
      <c r="AJ245" s="369"/>
      <c r="AK245" s="369"/>
      <c r="AL245" s="369"/>
      <c r="AM245" s="369"/>
      <c r="AN245" s="369"/>
      <c r="AO245" s="369"/>
      <c r="AP245" s="369"/>
      <c r="AQ245" s="369"/>
      <c r="AR245" s="369"/>
      <c r="AS245" s="369"/>
      <c r="AT245" s="369"/>
      <c r="AU245" s="369"/>
      <c r="AV245" s="45"/>
      <c r="AW245" s="369"/>
      <c r="AX245" s="369"/>
      <c r="AY245" s="369"/>
      <c r="AZ245" s="369"/>
      <c r="BA245" s="369"/>
      <c r="BB245" s="369"/>
      <c r="BC245" s="369"/>
      <c r="BD245" s="369"/>
      <c r="BE245" s="369"/>
      <c r="BF245" s="369"/>
      <c r="BG245" s="369"/>
      <c r="BJ245" s="99">
        <f>Раздел2!D246</f>
        <v>0</v>
      </c>
    </row>
    <row r="246" spans="2:62" ht="15.75" customHeight="1" x14ac:dyDescent="0.25">
      <c r="B246" s="78" t="s">
        <v>549</v>
      </c>
      <c r="C246" s="199" t="s">
        <v>560</v>
      </c>
      <c r="D246" s="189">
        <f t="shared" si="35"/>
        <v>0</v>
      </c>
      <c r="E246" s="189">
        <f t="shared" si="36"/>
        <v>0</v>
      </c>
      <c r="F246" s="189">
        <f t="shared" si="37"/>
        <v>0</v>
      </c>
      <c r="G246" s="189">
        <f t="shared" si="38"/>
        <v>0</v>
      </c>
      <c r="H246" s="189">
        <f t="shared" si="39"/>
        <v>0</v>
      </c>
      <c r="I246" s="189">
        <f t="shared" si="40"/>
        <v>0</v>
      </c>
      <c r="J246" s="208"/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45"/>
      <c r="X246" s="369"/>
      <c r="Y246" s="369"/>
      <c r="Z246" s="369"/>
      <c r="AA246" s="369"/>
      <c r="AB246" s="369"/>
      <c r="AC246" s="369"/>
      <c r="AD246" s="369"/>
      <c r="AE246" s="369"/>
      <c r="AF246" s="369"/>
      <c r="AG246" s="369"/>
      <c r="AH246" s="369"/>
      <c r="AI246" s="369"/>
      <c r="AJ246" s="369"/>
      <c r="AK246" s="369"/>
      <c r="AL246" s="369"/>
      <c r="AM246" s="369"/>
      <c r="AN246" s="369"/>
      <c r="AO246" s="369"/>
      <c r="AP246" s="369"/>
      <c r="AQ246" s="369"/>
      <c r="AR246" s="369"/>
      <c r="AS246" s="369"/>
      <c r="AT246" s="369"/>
      <c r="AU246" s="369"/>
      <c r="AV246" s="45"/>
      <c r="AW246" s="369"/>
      <c r="AX246" s="369"/>
      <c r="AY246" s="369"/>
      <c r="AZ246" s="369"/>
      <c r="BA246" s="369"/>
      <c r="BB246" s="369"/>
      <c r="BC246" s="369"/>
      <c r="BD246" s="369"/>
      <c r="BE246" s="369"/>
      <c r="BF246" s="369"/>
      <c r="BG246" s="369"/>
      <c r="BJ246" s="99">
        <f>Раздел2!D247</f>
        <v>0</v>
      </c>
    </row>
    <row r="247" spans="2:62" x14ac:dyDescent="0.25">
      <c r="B247" s="78" t="s">
        <v>551</v>
      </c>
      <c r="C247" s="199" t="s">
        <v>562</v>
      </c>
      <c r="D247" s="189">
        <f t="shared" si="35"/>
        <v>0</v>
      </c>
      <c r="E247" s="189">
        <f t="shared" si="36"/>
        <v>0</v>
      </c>
      <c r="F247" s="189">
        <f t="shared" si="37"/>
        <v>0</v>
      </c>
      <c r="G247" s="189">
        <f t="shared" si="38"/>
        <v>0</v>
      </c>
      <c r="H247" s="189">
        <f t="shared" si="39"/>
        <v>0</v>
      </c>
      <c r="I247" s="189">
        <f t="shared" si="40"/>
        <v>0</v>
      </c>
      <c r="J247" s="208"/>
      <c r="K247" s="369"/>
      <c r="L247" s="369"/>
      <c r="M247" s="369"/>
      <c r="N247" s="369"/>
      <c r="O247" s="369"/>
      <c r="P247" s="369"/>
      <c r="Q247" s="369"/>
      <c r="R247" s="369"/>
      <c r="S247" s="369"/>
      <c r="T247" s="369"/>
      <c r="U247" s="369"/>
      <c r="V247" s="369"/>
      <c r="W247" s="45"/>
      <c r="X247" s="369"/>
      <c r="Y247" s="369"/>
      <c r="Z247" s="369"/>
      <c r="AA247" s="369"/>
      <c r="AB247" s="369"/>
      <c r="AC247" s="369"/>
      <c r="AD247" s="369"/>
      <c r="AE247" s="369"/>
      <c r="AF247" s="369"/>
      <c r="AG247" s="369"/>
      <c r="AH247" s="369"/>
      <c r="AI247" s="369"/>
      <c r="AJ247" s="369"/>
      <c r="AK247" s="369"/>
      <c r="AL247" s="369"/>
      <c r="AM247" s="369"/>
      <c r="AN247" s="369"/>
      <c r="AO247" s="369"/>
      <c r="AP247" s="369"/>
      <c r="AQ247" s="369"/>
      <c r="AR247" s="369"/>
      <c r="AS247" s="369"/>
      <c r="AT247" s="369"/>
      <c r="AU247" s="369"/>
      <c r="AV247" s="45"/>
      <c r="AW247" s="369"/>
      <c r="AX247" s="369"/>
      <c r="AY247" s="369"/>
      <c r="AZ247" s="369"/>
      <c r="BA247" s="369"/>
      <c r="BB247" s="369"/>
      <c r="BC247" s="369"/>
      <c r="BD247" s="369"/>
      <c r="BE247" s="369"/>
      <c r="BF247" s="369"/>
      <c r="BG247" s="369"/>
      <c r="BJ247" s="99">
        <f>Раздел2!D248</f>
        <v>0</v>
      </c>
    </row>
    <row r="248" spans="2:62" ht="15.75" customHeight="1" x14ac:dyDescent="0.25">
      <c r="B248" s="131" t="s">
        <v>768</v>
      </c>
      <c r="C248" s="199" t="s">
        <v>564</v>
      </c>
      <c r="D248" s="189">
        <f t="shared" si="35"/>
        <v>0</v>
      </c>
      <c r="E248" s="189">
        <f t="shared" si="36"/>
        <v>0</v>
      </c>
      <c r="F248" s="189">
        <f t="shared" si="37"/>
        <v>0</v>
      </c>
      <c r="G248" s="189">
        <f t="shared" si="38"/>
        <v>0</v>
      </c>
      <c r="H248" s="189">
        <f t="shared" si="39"/>
        <v>0</v>
      </c>
      <c r="I248" s="189">
        <f t="shared" si="40"/>
        <v>0</v>
      </c>
      <c r="J248" s="208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369"/>
      <c r="V248" s="369"/>
      <c r="W248" s="45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  <c r="AJ248" s="369"/>
      <c r="AK248" s="369"/>
      <c r="AL248" s="369"/>
      <c r="AM248" s="369"/>
      <c r="AN248" s="369"/>
      <c r="AO248" s="369"/>
      <c r="AP248" s="369"/>
      <c r="AQ248" s="369"/>
      <c r="AR248" s="369"/>
      <c r="AS248" s="369"/>
      <c r="AT248" s="369"/>
      <c r="AU248" s="369"/>
      <c r="AV248" s="45"/>
      <c r="AW248" s="369"/>
      <c r="AX248" s="369"/>
      <c r="AY248" s="369"/>
      <c r="AZ248" s="369"/>
      <c r="BA248" s="369"/>
      <c r="BB248" s="369"/>
      <c r="BC248" s="369"/>
      <c r="BD248" s="369"/>
      <c r="BE248" s="369"/>
      <c r="BF248" s="369"/>
      <c r="BG248" s="369"/>
      <c r="BJ248" s="99">
        <f>Раздел2!D249</f>
        <v>0</v>
      </c>
    </row>
    <row r="249" spans="2:62" ht="15.75" customHeight="1" x14ac:dyDescent="0.25">
      <c r="B249" s="131" t="s">
        <v>769</v>
      </c>
      <c r="C249" s="199" t="s">
        <v>566</v>
      </c>
      <c r="D249" s="189">
        <f t="shared" si="35"/>
        <v>0</v>
      </c>
      <c r="E249" s="189">
        <f t="shared" si="36"/>
        <v>0</v>
      </c>
      <c r="F249" s="189">
        <f t="shared" si="37"/>
        <v>0</v>
      </c>
      <c r="G249" s="189">
        <f t="shared" si="38"/>
        <v>0</v>
      </c>
      <c r="H249" s="189">
        <f t="shared" si="39"/>
        <v>0</v>
      </c>
      <c r="I249" s="189">
        <f t="shared" si="40"/>
        <v>0</v>
      </c>
      <c r="J249" s="208"/>
      <c r="K249" s="369"/>
      <c r="L249" s="369"/>
      <c r="M249" s="369"/>
      <c r="N249" s="369"/>
      <c r="O249" s="369"/>
      <c r="P249" s="369"/>
      <c r="Q249" s="369"/>
      <c r="R249" s="369"/>
      <c r="S249" s="369"/>
      <c r="T249" s="369"/>
      <c r="U249" s="369"/>
      <c r="V249" s="369"/>
      <c r="W249" s="45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369"/>
      <c r="AH249" s="369"/>
      <c r="AI249" s="369"/>
      <c r="AJ249" s="369"/>
      <c r="AK249" s="369"/>
      <c r="AL249" s="369"/>
      <c r="AM249" s="369"/>
      <c r="AN249" s="369"/>
      <c r="AO249" s="369"/>
      <c r="AP249" s="369"/>
      <c r="AQ249" s="369"/>
      <c r="AR249" s="369"/>
      <c r="AS249" s="369"/>
      <c r="AT249" s="369"/>
      <c r="AU249" s="369"/>
      <c r="AV249" s="45"/>
      <c r="AW249" s="369"/>
      <c r="AX249" s="369"/>
      <c r="AY249" s="369"/>
      <c r="AZ249" s="369"/>
      <c r="BA249" s="369"/>
      <c r="BB249" s="369"/>
      <c r="BC249" s="369"/>
      <c r="BD249" s="369"/>
      <c r="BE249" s="369"/>
      <c r="BF249" s="369"/>
      <c r="BG249" s="369"/>
      <c r="BJ249" s="99">
        <f>Раздел2!D250</f>
        <v>0</v>
      </c>
    </row>
    <row r="250" spans="2:62" x14ac:dyDescent="0.25">
      <c r="B250" s="130" t="s">
        <v>553</v>
      </c>
      <c r="C250" s="199" t="s">
        <v>568</v>
      </c>
      <c r="D250" s="189">
        <f t="shared" si="35"/>
        <v>0</v>
      </c>
      <c r="E250" s="189">
        <f t="shared" si="36"/>
        <v>0</v>
      </c>
      <c r="F250" s="189">
        <f t="shared" si="37"/>
        <v>0</v>
      </c>
      <c r="G250" s="189">
        <f t="shared" si="38"/>
        <v>0</v>
      </c>
      <c r="H250" s="189">
        <f t="shared" si="39"/>
        <v>0</v>
      </c>
      <c r="I250" s="189">
        <f t="shared" si="40"/>
        <v>0</v>
      </c>
      <c r="J250" s="208"/>
      <c r="K250" s="369"/>
      <c r="L250" s="369"/>
      <c r="M250" s="369"/>
      <c r="N250" s="369"/>
      <c r="O250" s="369"/>
      <c r="P250" s="369"/>
      <c r="Q250" s="369"/>
      <c r="R250" s="369"/>
      <c r="S250" s="369"/>
      <c r="T250" s="369"/>
      <c r="U250" s="369"/>
      <c r="V250" s="369"/>
      <c r="W250" s="45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369"/>
      <c r="AH250" s="369"/>
      <c r="AI250" s="369"/>
      <c r="AJ250" s="369"/>
      <c r="AK250" s="369"/>
      <c r="AL250" s="369"/>
      <c r="AM250" s="369"/>
      <c r="AN250" s="369"/>
      <c r="AO250" s="369"/>
      <c r="AP250" s="369"/>
      <c r="AQ250" s="369"/>
      <c r="AR250" s="369"/>
      <c r="AS250" s="369"/>
      <c r="AT250" s="369"/>
      <c r="AU250" s="369"/>
      <c r="AV250" s="45"/>
      <c r="AW250" s="369"/>
      <c r="AX250" s="369"/>
      <c r="AY250" s="369"/>
      <c r="AZ250" s="369"/>
      <c r="BA250" s="369"/>
      <c r="BB250" s="369"/>
      <c r="BC250" s="369"/>
      <c r="BD250" s="369"/>
      <c r="BE250" s="369"/>
      <c r="BF250" s="369"/>
      <c r="BG250" s="369"/>
      <c r="BJ250" s="99">
        <f>Раздел2!D251</f>
        <v>0</v>
      </c>
    </row>
    <row r="251" spans="2:62" ht="15.75" customHeight="1" x14ac:dyDescent="0.25">
      <c r="B251" s="130" t="s">
        <v>555</v>
      </c>
      <c r="C251" s="199" t="s">
        <v>570</v>
      </c>
      <c r="D251" s="189">
        <f t="shared" si="35"/>
        <v>0</v>
      </c>
      <c r="E251" s="189">
        <f t="shared" si="36"/>
        <v>0</v>
      </c>
      <c r="F251" s="189">
        <f t="shared" si="37"/>
        <v>0</v>
      </c>
      <c r="G251" s="189">
        <f t="shared" si="38"/>
        <v>0</v>
      </c>
      <c r="H251" s="189">
        <f t="shared" si="39"/>
        <v>0</v>
      </c>
      <c r="I251" s="189">
        <f t="shared" si="40"/>
        <v>0</v>
      </c>
      <c r="J251" s="208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369"/>
      <c r="V251" s="369"/>
      <c r="W251" s="45"/>
      <c r="X251" s="369"/>
      <c r="Y251" s="369"/>
      <c r="Z251" s="369"/>
      <c r="AA251" s="369"/>
      <c r="AB251" s="369"/>
      <c r="AC251" s="369"/>
      <c r="AD251" s="369"/>
      <c r="AE251" s="369"/>
      <c r="AF251" s="369"/>
      <c r="AG251" s="369"/>
      <c r="AH251" s="369"/>
      <c r="AI251" s="369"/>
      <c r="AJ251" s="369"/>
      <c r="AK251" s="369"/>
      <c r="AL251" s="369"/>
      <c r="AM251" s="369"/>
      <c r="AN251" s="369"/>
      <c r="AO251" s="369"/>
      <c r="AP251" s="369"/>
      <c r="AQ251" s="369"/>
      <c r="AR251" s="369"/>
      <c r="AS251" s="369"/>
      <c r="AT251" s="369"/>
      <c r="AU251" s="369"/>
      <c r="AV251" s="45"/>
      <c r="AW251" s="369"/>
      <c r="AX251" s="369"/>
      <c r="AY251" s="369"/>
      <c r="AZ251" s="369"/>
      <c r="BA251" s="369"/>
      <c r="BB251" s="369"/>
      <c r="BC251" s="369"/>
      <c r="BD251" s="369"/>
      <c r="BE251" s="369"/>
      <c r="BF251" s="369"/>
      <c r="BG251" s="369"/>
      <c r="BJ251" s="99">
        <f>Раздел2!D252</f>
        <v>0</v>
      </c>
    </row>
    <row r="252" spans="2:62" ht="15.75" customHeight="1" x14ac:dyDescent="0.25">
      <c r="B252" s="130" t="s">
        <v>557</v>
      </c>
      <c r="C252" s="199" t="s">
        <v>572</v>
      </c>
      <c r="D252" s="189">
        <f t="shared" si="35"/>
        <v>0</v>
      </c>
      <c r="E252" s="189">
        <f t="shared" si="36"/>
        <v>0</v>
      </c>
      <c r="F252" s="189">
        <f t="shared" si="37"/>
        <v>0</v>
      </c>
      <c r="G252" s="189">
        <f t="shared" si="38"/>
        <v>0</v>
      </c>
      <c r="H252" s="189">
        <f t="shared" si="39"/>
        <v>0</v>
      </c>
      <c r="I252" s="189">
        <f t="shared" si="40"/>
        <v>0</v>
      </c>
      <c r="J252" s="208"/>
      <c r="K252" s="369"/>
      <c r="L252" s="369"/>
      <c r="M252" s="369"/>
      <c r="N252" s="369"/>
      <c r="O252" s="369"/>
      <c r="P252" s="369"/>
      <c r="Q252" s="369"/>
      <c r="R252" s="369"/>
      <c r="S252" s="369"/>
      <c r="T252" s="369"/>
      <c r="U252" s="369"/>
      <c r="V252" s="369"/>
      <c r="W252" s="369"/>
      <c r="X252" s="369"/>
      <c r="Y252" s="369"/>
      <c r="Z252" s="369"/>
      <c r="AA252" s="369"/>
      <c r="AB252" s="369"/>
      <c r="AC252" s="369"/>
      <c r="AD252" s="369"/>
      <c r="AE252" s="369"/>
      <c r="AF252" s="369"/>
      <c r="AG252" s="369"/>
      <c r="AH252" s="369"/>
      <c r="AI252" s="369"/>
      <c r="AJ252" s="369"/>
      <c r="AK252" s="369"/>
      <c r="AL252" s="369"/>
      <c r="AM252" s="369"/>
      <c r="AN252" s="369"/>
      <c r="AO252" s="369"/>
      <c r="AP252" s="369"/>
      <c r="AQ252" s="369"/>
      <c r="AR252" s="369"/>
      <c r="AS252" s="369"/>
      <c r="AT252" s="369"/>
      <c r="AU252" s="369"/>
      <c r="AV252" s="369"/>
      <c r="AW252" s="369"/>
      <c r="AX252" s="369"/>
      <c r="AY252" s="369"/>
      <c r="AZ252" s="369"/>
      <c r="BA252" s="369"/>
      <c r="BB252" s="369"/>
      <c r="BC252" s="369"/>
      <c r="BD252" s="369"/>
      <c r="BE252" s="369"/>
      <c r="BF252" s="369"/>
      <c r="BG252" s="369"/>
      <c r="BJ252" s="99">
        <f>Раздел2!D253</f>
        <v>0</v>
      </c>
    </row>
    <row r="253" spans="2:62" ht="15.75" customHeight="1" x14ac:dyDescent="0.25">
      <c r="B253" s="130" t="s">
        <v>559</v>
      </c>
      <c r="C253" s="199" t="s">
        <v>574</v>
      </c>
      <c r="D253" s="189">
        <f t="shared" si="35"/>
        <v>0</v>
      </c>
      <c r="E253" s="189">
        <f t="shared" si="36"/>
        <v>0</v>
      </c>
      <c r="F253" s="189">
        <f t="shared" si="37"/>
        <v>0</v>
      </c>
      <c r="G253" s="189">
        <f t="shared" si="38"/>
        <v>0</v>
      </c>
      <c r="H253" s="189">
        <f t="shared" si="39"/>
        <v>0</v>
      </c>
      <c r="I253" s="189">
        <f t="shared" si="40"/>
        <v>0</v>
      </c>
      <c r="J253" s="189">
        <f>SUM(J254:J255)</f>
        <v>0</v>
      </c>
      <c r="K253" s="189">
        <f t="shared" ref="K253:BG253" si="46">SUM(K254:K255)</f>
        <v>0</v>
      </c>
      <c r="L253" s="189">
        <f t="shared" si="46"/>
        <v>0</v>
      </c>
      <c r="M253" s="189">
        <f t="shared" si="46"/>
        <v>0</v>
      </c>
      <c r="N253" s="189">
        <f t="shared" si="46"/>
        <v>0</v>
      </c>
      <c r="O253" s="189">
        <f t="shared" si="46"/>
        <v>0</v>
      </c>
      <c r="P253" s="189">
        <f t="shared" si="46"/>
        <v>0</v>
      </c>
      <c r="Q253" s="189">
        <f t="shared" si="46"/>
        <v>0</v>
      </c>
      <c r="R253" s="189">
        <f t="shared" si="46"/>
        <v>0</v>
      </c>
      <c r="S253" s="189">
        <f t="shared" si="46"/>
        <v>0</v>
      </c>
      <c r="T253" s="189">
        <f t="shared" si="46"/>
        <v>0</v>
      </c>
      <c r="U253" s="189">
        <f t="shared" si="46"/>
        <v>0</v>
      </c>
      <c r="V253" s="189">
        <f t="shared" si="46"/>
        <v>0</v>
      </c>
      <c r="W253" s="189">
        <f t="shared" si="46"/>
        <v>0</v>
      </c>
      <c r="X253" s="189">
        <f t="shared" si="46"/>
        <v>0</v>
      </c>
      <c r="Y253" s="189">
        <f t="shared" si="46"/>
        <v>0</v>
      </c>
      <c r="Z253" s="189">
        <f t="shared" si="46"/>
        <v>0</v>
      </c>
      <c r="AA253" s="189">
        <f t="shared" si="46"/>
        <v>0</v>
      </c>
      <c r="AB253" s="189">
        <f t="shared" si="46"/>
        <v>0</v>
      </c>
      <c r="AC253" s="189">
        <f t="shared" si="46"/>
        <v>0</v>
      </c>
      <c r="AD253" s="189">
        <f t="shared" si="46"/>
        <v>0</v>
      </c>
      <c r="AE253" s="189">
        <f t="shared" si="46"/>
        <v>0</v>
      </c>
      <c r="AF253" s="189">
        <f t="shared" si="46"/>
        <v>0</v>
      </c>
      <c r="AG253" s="189">
        <f t="shared" si="46"/>
        <v>0</v>
      </c>
      <c r="AH253" s="189">
        <f t="shared" si="46"/>
        <v>0</v>
      </c>
      <c r="AI253" s="189">
        <f t="shared" si="46"/>
        <v>0</v>
      </c>
      <c r="AJ253" s="189">
        <f t="shared" si="46"/>
        <v>0</v>
      </c>
      <c r="AK253" s="189">
        <f t="shared" si="46"/>
        <v>0</v>
      </c>
      <c r="AL253" s="189">
        <f t="shared" si="46"/>
        <v>0</v>
      </c>
      <c r="AM253" s="189">
        <f t="shared" si="46"/>
        <v>0</v>
      </c>
      <c r="AN253" s="189">
        <f t="shared" si="46"/>
        <v>0</v>
      </c>
      <c r="AO253" s="189">
        <f t="shared" si="46"/>
        <v>0</v>
      </c>
      <c r="AP253" s="189">
        <f t="shared" si="46"/>
        <v>0</v>
      </c>
      <c r="AQ253" s="189">
        <f t="shared" si="46"/>
        <v>0</v>
      </c>
      <c r="AR253" s="189">
        <f t="shared" si="46"/>
        <v>0</v>
      </c>
      <c r="AS253" s="189">
        <f t="shared" si="46"/>
        <v>0</v>
      </c>
      <c r="AT253" s="189">
        <f t="shared" si="46"/>
        <v>0</v>
      </c>
      <c r="AU253" s="189">
        <f t="shared" si="46"/>
        <v>0</v>
      </c>
      <c r="AV253" s="189">
        <f t="shared" si="46"/>
        <v>0</v>
      </c>
      <c r="AW253" s="189">
        <f t="shared" si="46"/>
        <v>0</v>
      </c>
      <c r="AX253" s="189">
        <f t="shared" si="46"/>
        <v>0</v>
      </c>
      <c r="AY253" s="189">
        <f t="shared" si="46"/>
        <v>0</v>
      </c>
      <c r="AZ253" s="189">
        <f t="shared" si="46"/>
        <v>0</v>
      </c>
      <c r="BA253" s="189">
        <f t="shared" si="46"/>
        <v>0</v>
      </c>
      <c r="BB253" s="189">
        <f t="shared" si="46"/>
        <v>0</v>
      </c>
      <c r="BC253" s="189">
        <f t="shared" si="46"/>
        <v>0</v>
      </c>
      <c r="BD253" s="189">
        <f t="shared" si="46"/>
        <v>0</v>
      </c>
      <c r="BE253" s="189">
        <f t="shared" si="46"/>
        <v>0</v>
      </c>
      <c r="BF253" s="189">
        <f t="shared" si="46"/>
        <v>0</v>
      </c>
      <c r="BG253" s="189">
        <f t="shared" si="46"/>
        <v>0</v>
      </c>
      <c r="BJ253" s="99">
        <f>Раздел2!D254</f>
        <v>0</v>
      </c>
    </row>
    <row r="254" spans="2:62" ht="21" x14ac:dyDescent="0.25">
      <c r="B254" s="131" t="s">
        <v>561</v>
      </c>
      <c r="C254" s="199" t="s">
        <v>576</v>
      </c>
      <c r="D254" s="189">
        <f t="shared" si="35"/>
        <v>0</v>
      </c>
      <c r="E254" s="189">
        <f t="shared" si="36"/>
        <v>0</v>
      </c>
      <c r="F254" s="189">
        <f t="shared" si="37"/>
        <v>0</v>
      </c>
      <c r="G254" s="189">
        <f t="shared" si="38"/>
        <v>0</v>
      </c>
      <c r="H254" s="189">
        <f t="shared" si="39"/>
        <v>0</v>
      </c>
      <c r="I254" s="189">
        <f t="shared" si="40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7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J254" s="99">
        <f>Раздел2!D255</f>
        <v>0</v>
      </c>
    </row>
    <row r="255" spans="2:62" ht="15.75" customHeight="1" x14ac:dyDescent="0.25">
      <c r="B255" s="131" t="s">
        <v>563</v>
      </c>
      <c r="C255" s="199" t="s">
        <v>578</v>
      </c>
      <c r="D255" s="189">
        <f t="shared" si="35"/>
        <v>0</v>
      </c>
      <c r="E255" s="189">
        <f t="shared" si="36"/>
        <v>0</v>
      </c>
      <c r="F255" s="189">
        <f t="shared" si="37"/>
        <v>0</v>
      </c>
      <c r="G255" s="189">
        <f t="shared" si="38"/>
        <v>0</v>
      </c>
      <c r="H255" s="189">
        <f t="shared" si="39"/>
        <v>0</v>
      </c>
      <c r="I255" s="189">
        <f t="shared" si="40"/>
        <v>0</v>
      </c>
      <c r="J255" s="208"/>
      <c r="K255" s="369"/>
      <c r="L255" s="369"/>
      <c r="M255" s="369"/>
      <c r="N255" s="369"/>
      <c r="O255" s="369"/>
      <c r="P255" s="369"/>
      <c r="Q255" s="369"/>
      <c r="R255" s="369"/>
      <c r="S255" s="369"/>
      <c r="T255" s="369"/>
      <c r="U255" s="369"/>
      <c r="V255" s="369"/>
      <c r="W255" s="45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  <c r="AJ255" s="369"/>
      <c r="AK255" s="369"/>
      <c r="AL255" s="369"/>
      <c r="AM255" s="369"/>
      <c r="AN255" s="369"/>
      <c r="AO255" s="369"/>
      <c r="AP255" s="369"/>
      <c r="AQ255" s="369"/>
      <c r="AR255" s="369"/>
      <c r="AS255" s="369"/>
      <c r="AT255" s="369"/>
      <c r="AU255" s="369"/>
      <c r="AV255" s="45"/>
      <c r="AW255" s="369"/>
      <c r="AX255" s="369"/>
      <c r="AY255" s="369"/>
      <c r="AZ255" s="369"/>
      <c r="BA255" s="369"/>
      <c r="BB255" s="369"/>
      <c r="BC255" s="369"/>
      <c r="BD255" s="369"/>
      <c r="BE255" s="369"/>
      <c r="BF255" s="369"/>
      <c r="BG255" s="369"/>
      <c r="BJ255" s="99">
        <f>Раздел2!D256</f>
        <v>0</v>
      </c>
    </row>
    <row r="256" spans="2:62" ht="15.75" customHeight="1" x14ac:dyDescent="0.25">
      <c r="B256" s="79" t="s">
        <v>565</v>
      </c>
      <c r="C256" s="199" t="s">
        <v>580</v>
      </c>
      <c r="D256" s="189">
        <f t="shared" si="35"/>
        <v>0</v>
      </c>
      <c r="E256" s="189">
        <f t="shared" si="36"/>
        <v>0</v>
      </c>
      <c r="F256" s="189">
        <f t="shared" si="37"/>
        <v>0</v>
      </c>
      <c r="G256" s="189">
        <f t="shared" si="38"/>
        <v>0</v>
      </c>
      <c r="H256" s="189">
        <f t="shared" si="39"/>
        <v>0</v>
      </c>
      <c r="I256" s="189">
        <f t="shared" si="40"/>
        <v>0</v>
      </c>
      <c r="J256" s="189">
        <f>SUM(J257:J259)</f>
        <v>0</v>
      </c>
      <c r="K256" s="189">
        <f t="shared" ref="K256:BG256" si="47">SUM(K257:K259)</f>
        <v>0</v>
      </c>
      <c r="L256" s="189">
        <f t="shared" si="47"/>
        <v>0</v>
      </c>
      <c r="M256" s="189">
        <f t="shared" si="47"/>
        <v>0</v>
      </c>
      <c r="N256" s="189">
        <f t="shared" si="47"/>
        <v>0</v>
      </c>
      <c r="O256" s="189">
        <f t="shared" si="47"/>
        <v>0</v>
      </c>
      <c r="P256" s="189">
        <f t="shared" si="47"/>
        <v>0</v>
      </c>
      <c r="Q256" s="189">
        <f t="shared" si="47"/>
        <v>0</v>
      </c>
      <c r="R256" s="189">
        <f t="shared" si="47"/>
        <v>0</v>
      </c>
      <c r="S256" s="189">
        <f t="shared" si="47"/>
        <v>0</v>
      </c>
      <c r="T256" s="189">
        <f t="shared" si="47"/>
        <v>0</v>
      </c>
      <c r="U256" s="189">
        <f t="shared" si="47"/>
        <v>0</v>
      </c>
      <c r="V256" s="189">
        <f t="shared" si="47"/>
        <v>0</v>
      </c>
      <c r="W256" s="189">
        <f t="shared" si="47"/>
        <v>0</v>
      </c>
      <c r="X256" s="189">
        <f t="shared" si="47"/>
        <v>0</v>
      </c>
      <c r="Y256" s="189">
        <f t="shared" si="47"/>
        <v>0</v>
      </c>
      <c r="Z256" s="189">
        <f t="shared" si="47"/>
        <v>0</v>
      </c>
      <c r="AA256" s="189">
        <f t="shared" si="47"/>
        <v>0</v>
      </c>
      <c r="AB256" s="189">
        <f t="shared" si="47"/>
        <v>0</v>
      </c>
      <c r="AC256" s="189">
        <f t="shared" si="47"/>
        <v>0</v>
      </c>
      <c r="AD256" s="189">
        <f t="shared" si="47"/>
        <v>0</v>
      </c>
      <c r="AE256" s="189">
        <f t="shared" si="47"/>
        <v>0</v>
      </c>
      <c r="AF256" s="189">
        <f t="shared" si="47"/>
        <v>0</v>
      </c>
      <c r="AG256" s="189">
        <f t="shared" si="47"/>
        <v>0</v>
      </c>
      <c r="AH256" s="189">
        <f t="shared" si="47"/>
        <v>0</v>
      </c>
      <c r="AI256" s="189">
        <f t="shared" si="47"/>
        <v>0</v>
      </c>
      <c r="AJ256" s="189">
        <f t="shared" si="47"/>
        <v>0</v>
      </c>
      <c r="AK256" s="189">
        <f t="shared" si="47"/>
        <v>0</v>
      </c>
      <c r="AL256" s="189">
        <f t="shared" si="47"/>
        <v>0</v>
      </c>
      <c r="AM256" s="189">
        <f t="shared" si="47"/>
        <v>0</v>
      </c>
      <c r="AN256" s="189">
        <f t="shared" si="47"/>
        <v>0</v>
      </c>
      <c r="AO256" s="189">
        <f t="shared" si="47"/>
        <v>0</v>
      </c>
      <c r="AP256" s="189">
        <f t="shared" si="47"/>
        <v>0</v>
      </c>
      <c r="AQ256" s="189">
        <f t="shared" si="47"/>
        <v>0</v>
      </c>
      <c r="AR256" s="189">
        <f t="shared" si="47"/>
        <v>0</v>
      </c>
      <c r="AS256" s="189">
        <f t="shared" si="47"/>
        <v>0</v>
      </c>
      <c r="AT256" s="189">
        <f t="shared" si="47"/>
        <v>0</v>
      </c>
      <c r="AU256" s="189">
        <f t="shared" si="47"/>
        <v>0</v>
      </c>
      <c r="AV256" s="189">
        <f t="shared" si="47"/>
        <v>0</v>
      </c>
      <c r="AW256" s="189">
        <f t="shared" si="47"/>
        <v>0</v>
      </c>
      <c r="AX256" s="189">
        <f t="shared" si="47"/>
        <v>0</v>
      </c>
      <c r="AY256" s="189">
        <f t="shared" si="47"/>
        <v>0</v>
      </c>
      <c r="AZ256" s="189">
        <f t="shared" si="47"/>
        <v>0</v>
      </c>
      <c r="BA256" s="189">
        <f t="shared" si="47"/>
        <v>0</v>
      </c>
      <c r="BB256" s="189">
        <f t="shared" si="47"/>
        <v>0</v>
      </c>
      <c r="BC256" s="189">
        <f t="shared" si="47"/>
        <v>0</v>
      </c>
      <c r="BD256" s="189">
        <f t="shared" si="47"/>
        <v>0</v>
      </c>
      <c r="BE256" s="189">
        <f t="shared" si="47"/>
        <v>0</v>
      </c>
      <c r="BF256" s="189">
        <f t="shared" si="47"/>
        <v>0</v>
      </c>
      <c r="BG256" s="189">
        <f t="shared" si="47"/>
        <v>0</v>
      </c>
      <c r="BJ256" s="99">
        <f>Раздел2!D257</f>
        <v>0</v>
      </c>
    </row>
    <row r="257" spans="2:62" ht="21" x14ac:dyDescent="0.25">
      <c r="B257" s="78" t="s">
        <v>567</v>
      </c>
      <c r="C257" s="199" t="s">
        <v>582</v>
      </c>
      <c r="D257" s="189">
        <f t="shared" si="35"/>
        <v>0</v>
      </c>
      <c r="E257" s="189">
        <f t="shared" si="36"/>
        <v>0</v>
      </c>
      <c r="F257" s="189">
        <f t="shared" si="37"/>
        <v>0</v>
      </c>
      <c r="G257" s="189">
        <f t="shared" si="38"/>
        <v>0</v>
      </c>
      <c r="H257" s="189">
        <f t="shared" si="39"/>
        <v>0</v>
      </c>
      <c r="I257" s="189">
        <f t="shared" si="40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7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J257" s="99">
        <f>Раздел2!D258</f>
        <v>0</v>
      </c>
    </row>
    <row r="258" spans="2:62" ht="15.75" customHeight="1" x14ac:dyDescent="0.25">
      <c r="B258" s="78" t="s">
        <v>569</v>
      </c>
      <c r="C258" s="199" t="s">
        <v>584</v>
      </c>
      <c r="D258" s="189">
        <f t="shared" si="35"/>
        <v>0</v>
      </c>
      <c r="E258" s="189">
        <f t="shared" si="36"/>
        <v>0</v>
      </c>
      <c r="F258" s="189">
        <f t="shared" si="37"/>
        <v>0</v>
      </c>
      <c r="G258" s="189">
        <f t="shared" si="38"/>
        <v>0</v>
      </c>
      <c r="H258" s="189">
        <f t="shared" si="39"/>
        <v>0</v>
      </c>
      <c r="I258" s="189">
        <f t="shared" si="40"/>
        <v>0</v>
      </c>
      <c r="J258" s="208"/>
      <c r="K258" s="369"/>
      <c r="L258" s="369"/>
      <c r="M258" s="369"/>
      <c r="N258" s="369"/>
      <c r="O258" s="369"/>
      <c r="P258" s="369"/>
      <c r="Q258" s="369"/>
      <c r="R258" s="369"/>
      <c r="S258" s="369"/>
      <c r="T258" s="369"/>
      <c r="U258" s="369"/>
      <c r="V258" s="369"/>
      <c r="W258" s="45"/>
      <c r="X258" s="369"/>
      <c r="Y258" s="369"/>
      <c r="Z258" s="369"/>
      <c r="AA258" s="369"/>
      <c r="AB258" s="369"/>
      <c r="AC258" s="369"/>
      <c r="AD258" s="369"/>
      <c r="AE258" s="369"/>
      <c r="AF258" s="369"/>
      <c r="AG258" s="369"/>
      <c r="AH258" s="369"/>
      <c r="AI258" s="369"/>
      <c r="AJ258" s="369"/>
      <c r="AK258" s="369"/>
      <c r="AL258" s="369"/>
      <c r="AM258" s="369"/>
      <c r="AN258" s="369"/>
      <c r="AO258" s="369"/>
      <c r="AP258" s="369"/>
      <c r="AQ258" s="369"/>
      <c r="AR258" s="369"/>
      <c r="AS258" s="369"/>
      <c r="AT258" s="369"/>
      <c r="AU258" s="369"/>
      <c r="AV258" s="45"/>
      <c r="AW258" s="369"/>
      <c r="AX258" s="369"/>
      <c r="AY258" s="369"/>
      <c r="AZ258" s="369"/>
      <c r="BA258" s="369"/>
      <c r="BB258" s="369"/>
      <c r="BC258" s="369"/>
      <c r="BD258" s="369"/>
      <c r="BE258" s="369"/>
      <c r="BF258" s="369"/>
      <c r="BG258" s="369"/>
      <c r="BJ258" s="99">
        <f>Раздел2!D259</f>
        <v>0</v>
      </c>
    </row>
    <row r="259" spans="2:62" ht="15.75" customHeight="1" x14ac:dyDescent="0.25">
      <c r="B259" s="131" t="s">
        <v>571</v>
      </c>
      <c r="C259" s="199" t="s">
        <v>586</v>
      </c>
      <c r="D259" s="189">
        <f t="shared" si="35"/>
        <v>0</v>
      </c>
      <c r="E259" s="189">
        <f t="shared" si="36"/>
        <v>0</v>
      </c>
      <c r="F259" s="189">
        <f t="shared" si="37"/>
        <v>0</v>
      </c>
      <c r="G259" s="189">
        <f t="shared" si="38"/>
        <v>0</v>
      </c>
      <c r="H259" s="189">
        <f t="shared" si="39"/>
        <v>0</v>
      </c>
      <c r="I259" s="189">
        <f t="shared" si="40"/>
        <v>0</v>
      </c>
      <c r="J259" s="208"/>
      <c r="K259" s="369"/>
      <c r="L259" s="369"/>
      <c r="M259" s="369"/>
      <c r="N259" s="369"/>
      <c r="O259" s="369"/>
      <c r="P259" s="369"/>
      <c r="Q259" s="369"/>
      <c r="R259" s="369"/>
      <c r="S259" s="369"/>
      <c r="T259" s="369"/>
      <c r="U259" s="369"/>
      <c r="V259" s="369"/>
      <c r="W259" s="45"/>
      <c r="X259" s="369"/>
      <c r="Y259" s="369"/>
      <c r="Z259" s="369"/>
      <c r="AA259" s="369"/>
      <c r="AB259" s="369"/>
      <c r="AC259" s="369"/>
      <c r="AD259" s="369"/>
      <c r="AE259" s="369"/>
      <c r="AF259" s="369"/>
      <c r="AG259" s="369"/>
      <c r="AH259" s="369"/>
      <c r="AI259" s="369"/>
      <c r="AJ259" s="369"/>
      <c r="AK259" s="369"/>
      <c r="AL259" s="369"/>
      <c r="AM259" s="369"/>
      <c r="AN259" s="369"/>
      <c r="AO259" s="369"/>
      <c r="AP259" s="369"/>
      <c r="AQ259" s="369"/>
      <c r="AR259" s="369"/>
      <c r="AS259" s="369"/>
      <c r="AT259" s="369"/>
      <c r="AU259" s="369"/>
      <c r="AV259" s="45"/>
      <c r="AW259" s="369"/>
      <c r="AX259" s="369"/>
      <c r="AY259" s="369"/>
      <c r="AZ259" s="369"/>
      <c r="BA259" s="369"/>
      <c r="BB259" s="369"/>
      <c r="BC259" s="369"/>
      <c r="BD259" s="369"/>
      <c r="BE259" s="369"/>
      <c r="BF259" s="369"/>
      <c r="BG259" s="369"/>
      <c r="BJ259" s="99">
        <f>Раздел2!D260</f>
        <v>0</v>
      </c>
    </row>
    <row r="260" spans="2:62" ht="15.75" customHeight="1" x14ac:dyDescent="0.25">
      <c r="B260" s="130" t="s">
        <v>573</v>
      </c>
      <c r="C260" s="199" t="s">
        <v>588</v>
      </c>
      <c r="D260" s="189">
        <f t="shared" si="35"/>
        <v>0</v>
      </c>
      <c r="E260" s="189">
        <f t="shared" si="36"/>
        <v>0</v>
      </c>
      <c r="F260" s="189">
        <f t="shared" si="37"/>
        <v>0</v>
      </c>
      <c r="G260" s="189">
        <f t="shared" si="38"/>
        <v>0</v>
      </c>
      <c r="H260" s="189">
        <f t="shared" si="39"/>
        <v>0</v>
      </c>
      <c r="I260" s="189">
        <f t="shared" si="40"/>
        <v>0</v>
      </c>
      <c r="J260" s="208"/>
      <c r="K260" s="369"/>
      <c r="L260" s="369"/>
      <c r="M260" s="369"/>
      <c r="N260" s="369"/>
      <c r="O260" s="369"/>
      <c r="P260" s="369"/>
      <c r="Q260" s="369"/>
      <c r="R260" s="369"/>
      <c r="S260" s="369"/>
      <c r="T260" s="369"/>
      <c r="U260" s="369"/>
      <c r="V260" s="369"/>
      <c r="W260" s="45"/>
      <c r="X260" s="369"/>
      <c r="Y260" s="369"/>
      <c r="Z260" s="369"/>
      <c r="AA260" s="369"/>
      <c r="AB260" s="369"/>
      <c r="AC260" s="369"/>
      <c r="AD260" s="369"/>
      <c r="AE260" s="369"/>
      <c r="AF260" s="369"/>
      <c r="AG260" s="369"/>
      <c r="AH260" s="369"/>
      <c r="AI260" s="369"/>
      <c r="AJ260" s="369"/>
      <c r="AK260" s="369"/>
      <c r="AL260" s="369"/>
      <c r="AM260" s="369"/>
      <c r="AN260" s="369"/>
      <c r="AO260" s="369"/>
      <c r="AP260" s="369"/>
      <c r="AQ260" s="369"/>
      <c r="AR260" s="369"/>
      <c r="AS260" s="369"/>
      <c r="AT260" s="369"/>
      <c r="AU260" s="369"/>
      <c r="AV260" s="45"/>
      <c r="AW260" s="369"/>
      <c r="AX260" s="369"/>
      <c r="AY260" s="369"/>
      <c r="AZ260" s="369"/>
      <c r="BA260" s="369"/>
      <c r="BB260" s="369"/>
      <c r="BC260" s="369"/>
      <c r="BD260" s="369"/>
      <c r="BE260" s="369"/>
      <c r="BF260" s="369"/>
      <c r="BG260" s="369"/>
      <c r="BJ260" s="99">
        <f>Раздел2!D261</f>
        <v>0</v>
      </c>
    </row>
    <row r="261" spans="2:62" ht="15.75" customHeight="1" x14ac:dyDescent="0.25">
      <c r="B261" s="130" t="s">
        <v>575</v>
      </c>
      <c r="C261" s="199" t="s">
        <v>590</v>
      </c>
      <c r="D261" s="189">
        <f t="shared" si="35"/>
        <v>0</v>
      </c>
      <c r="E261" s="189">
        <f t="shared" si="36"/>
        <v>0</v>
      </c>
      <c r="F261" s="189">
        <f t="shared" si="37"/>
        <v>0</v>
      </c>
      <c r="G261" s="189">
        <f t="shared" si="38"/>
        <v>0</v>
      </c>
      <c r="H261" s="189">
        <f t="shared" si="39"/>
        <v>0</v>
      </c>
      <c r="I261" s="189">
        <f t="shared" si="40"/>
        <v>0</v>
      </c>
      <c r="J261" s="208"/>
      <c r="K261" s="369"/>
      <c r="L261" s="369"/>
      <c r="M261" s="369"/>
      <c r="N261" s="369"/>
      <c r="O261" s="369"/>
      <c r="P261" s="369"/>
      <c r="Q261" s="369"/>
      <c r="R261" s="369"/>
      <c r="S261" s="369"/>
      <c r="T261" s="369"/>
      <c r="U261" s="369"/>
      <c r="V261" s="369"/>
      <c r="W261" s="45"/>
      <c r="X261" s="369"/>
      <c r="Y261" s="369"/>
      <c r="Z261" s="369"/>
      <c r="AA261" s="369"/>
      <c r="AB261" s="369"/>
      <c r="AC261" s="369"/>
      <c r="AD261" s="369"/>
      <c r="AE261" s="369"/>
      <c r="AF261" s="369"/>
      <c r="AG261" s="369"/>
      <c r="AH261" s="369"/>
      <c r="AI261" s="369"/>
      <c r="AJ261" s="369"/>
      <c r="AK261" s="369"/>
      <c r="AL261" s="369"/>
      <c r="AM261" s="369"/>
      <c r="AN261" s="369"/>
      <c r="AO261" s="369"/>
      <c r="AP261" s="369"/>
      <c r="AQ261" s="369"/>
      <c r="AR261" s="369"/>
      <c r="AS261" s="369"/>
      <c r="AT261" s="369"/>
      <c r="AU261" s="369"/>
      <c r="AV261" s="45"/>
      <c r="AW261" s="369"/>
      <c r="AX261" s="369"/>
      <c r="AY261" s="369"/>
      <c r="AZ261" s="369"/>
      <c r="BA261" s="369"/>
      <c r="BB261" s="369"/>
      <c r="BC261" s="369"/>
      <c r="BD261" s="369"/>
      <c r="BE261" s="369"/>
      <c r="BF261" s="369"/>
      <c r="BG261" s="369"/>
      <c r="BJ261" s="99">
        <f>Раздел2!D262</f>
        <v>0</v>
      </c>
    </row>
    <row r="262" spans="2:62" ht="15.75" customHeight="1" x14ac:dyDescent="0.25">
      <c r="B262" s="130" t="s">
        <v>577</v>
      </c>
      <c r="C262" s="199" t="s">
        <v>592</v>
      </c>
      <c r="D262" s="189">
        <f t="shared" si="35"/>
        <v>0</v>
      </c>
      <c r="E262" s="189">
        <f t="shared" si="36"/>
        <v>0</v>
      </c>
      <c r="F262" s="189">
        <f t="shared" si="37"/>
        <v>0</v>
      </c>
      <c r="G262" s="189">
        <f t="shared" si="38"/>
        <v>0</v>
      </c>
      <c r="H262" s="189">
        <f t="shared" si="39"/>
        <v>0</v>
      </c>
      <c r="I262" s="189">
        <f t="shared" si="40"/>
        <v>0</v>
      </c>
      <c r="J262" s="208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369"/>
      <c r="V262" s="369"/>
      <c r="W262" s="45"/>
      <c r="X262" s="369"/>
      <c r="Y262" s="369"/>
      <c r="Z262" s="369"/>
      <c r="AA262" s="369"/>
      <c r="AB262" s="369"/>
      <c r="AC262" s="369"/>
      <c r="AD262" s="369"/>
      <c r="AE262" s="369"/>
      <c r="AF262" s="369"/>
      <c r="AG262" s="369"/>
      <c r="AH262" s="369"/>
      <c r="AI262" s="369"/>
      <c r="AJ262" s="369"/>
      <c r="AK262" s="369"/>
      <c r="AL262" s="369"/>
      <c r="AM262" s="369"/>
      <c r="AN262" s="369"/>
      <c r="AO262" s="369"/>
      <c r="AP262" s="369"/>
      <c r="AQ262" s="369"/>
      <c r="AR262" s="369"/>
      <c r="AS262" s="369"/>
      <c r="AT262" s="369"/>
      <c r="AU262" s="369"/>
      <c r="AV262" s="45"/>
      <c r="AW262" s="369"/>
      <c r="AX262" s="369"/>
      <c r="AY262" s="369"/>
      <c r="AZ262" s="369"/>
      <c r="BA262" s="369"/>
      <c r="BB262" s="369"/>
      <c r="BC262" s="369"/>
      <c r="BD262" s="369"/>
      <c r="BE262" s="369"/>
      <c r="BF262" s="369"/>
      <c r="BG262" s="369"/>
      <c r="BJ262" s="99">
        <f>Раздел2!D263</f>
        <v>0</v>
      </c>
    </row>
    <row r="263" spans="2:62" x14ac:dyDescent="0.25">
      <c r="B263" s="130" t="s">
        <v>579</v>
      </c>
      <c r="C263" s="199" t="s">
        <v>593</v>
      </c>
      <c r="D263" s="189">
        <f t="shared" si="35"/>
        <v>0</v>
      </c>
      <c r="E263" s="189">
        <f t="shared" si="36"/>
        <v>0</v>
      </c>
      <c r="F263" s="189">
        <f t="shared" si="37"/>
        <v>0</v>
      </c>
      <c r="G263" s="189">
        <f t="shared" si="38"/>
        <v>0</v>
      </c>
      <c r="H263" s="189">
        <f t="shared" si="39"/>
        <v>0</v>
      </c>
      <c r="I263" s="189">
        <f t="shared" si="40"/>
        <v>0</v>
      </c>
      <c r="J263" s="208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369"/>
      <c r="V263" s="369"/>
      <c r="W263" s="45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  <c r="AJ263" s="369"/>
      <c r="AK263" s="369"/>
      <c r="AL263" s="369"/>
      <c r="AM263" s="369"/>
      <c r="AN263" s="369"/>
      <c r="AO263" s="369"/>
      <c r="AP263" s="369"/>
      <c r="AQ263" s="369"/>
      <c r="AR263" s="369"/>
      <c r="AS263" s="369"/>
      <c r="AT263" s="369"/>
      <c r="AU263" s="369"/>
      <c r="AV263" s="45"/>
      <c r="AW263" s="369"/>
      <c r="AX263" s="369"/>
      <c r="AY263" s="369"/>
      <c r="AZ263" s="369"/>
      <c r="BA263" s="369"/>
      <c r="BB263" s="369"/>
      <c r="BC263" s="369"/>
      <c r="BD263" s="369"/>
      <c r="BE263" s="369"/>
      <c r="BF263" s="369"/>
      <c r="BG263" s="369"/>
      <c r="BJ263" s="99">
        <f>Раздел2!D264</f>
        <v>0</v>
      </c>
    </row>
    <row r="264" spans="2:62" ht="15" customHeight="1" x14ac:dyDescent="0.25">
      <c r="B264" s="130" t="s">
        <v>581</v>
      </c>
      <c r="C264" s="199" t="s">
        <v>594</v>
      </c>
      <c r="D264" s="189">
        <f t="shared" si="35"/>
        <v>0</v>
      </c>
      <c r="E264" s="189">
        <f t="shared" si="36"/>
        <v>0</v>
      </c>
      <c r="F264" s="189">
        <f t="shared" si="37"/>
        <v>0</v>
      </c>
      <c r="G264" s="189">
        <f t="shared" si="38"/>
        <v>0</v>
      </c>
      <c r="H264" s="189">
        <f t="shared" si="39"/>
        <v>0</v>
      </c>
      <c r="I264" s="189">
        <f t="shared" si="40"/>
        <v>0</v>
      </c>
      <c r="J264" s="208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45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  <c r="AJ264" s="369"/>
      <c r="AK264" s="369"/>
      <c r="AL264" s="369"/>
      <c r="AM264" s="369"/>
      <c r="AN264" s="369"/>
      <c r="AO264" s="369"/>
      <c r="AP264" s="369"/>
      <c r="AQ264" s="369"/>
      <c r="AR264" s="369"/>
      <c r="AS264" s="369"/>
      <c r="AT264" s="369"/>
      <c r="AU264" s="369"/>
      <c r="AV264" s="45"/>
      <c r="AW264" s="369"/>
      <c r="AX264" s="369"/>
      <c r="AY264" s="369"/>
      <c r="AZ264" s="369"/>
      <c r="BA264" s="369"/>
      <c r="BB264" s="369"/>
      <c r="BC264" s="369"/>
      <c r="BD264" s="369"/>
      <c r="BE264" s="369"/>
      <c r="BF264" s="369"/>
      <c r="BG264" s="369"/>
      <c r="BJ264" s="99">
        <f>Раздел2!D265</f>
        <v>0</v>
      </c>
    </row>
    <row r="265" spans="2:62" x14ac:dyDescent="0.25">
      <c r="B265" s="130" t="s">
        <v>583</v>
      </c>
      <c r="C265" s="199" t="s">
        <v>595</v>
      </c>
      <c r="D265" s="189">
        <f t="shared" ref="D265:D269" si="48">SUM(E265:G265)</f>
        <v>0</v>
      </c>
      <c r="E265" s="189">
        <f t="shared" ref="E265:E269" si="49">SUM(J265,O265,T265,Y265,AD265,AI265,AN265,AS265,AX265,BC265,)</f>
        <v>0</v>
      </c>
      <c r="F265" s="189">
        <f t="shared" ref="F265:F269" si="50">SUM(K265,P265,U265,Z265,AE265,AJ265,AO265,AT265,AY265,BD265,)</f>
        <v>0</v>
      </c>
      <c r="G265" s="189">
        <f t="shared" ref="G265:G269" si="51">SUM(L265,Q265,V265,AA265,AF265,AK265,AP265,AU265,AZ265,BE265,)</f>
        <v>0</v>
      </c>
      <c r="H265" s="189">
        <f t="shared" ref="H265:H269" si="52">SUM(M265,R265,W265,AB265,AG265,AL265,AQ265,AV265,BA265,BF265,)</f>
        <v>0</v>
      </c>
      <c r="I265" s="189">
        <f t="shared" ref="I265:I269" si="53">SUM(N265,S265,X265,AC265,AH265,AM265,AR265,AW265,BB265,BG265,)</f>
        <v>0</v>
      </c>
      <c r="J265" s="208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45"/>
      <c r="X265" s="369"/>
      <c r="Y265" s="369"/>
      <c r="Z265" s="369"/>
      <c r="AA265" s="369"/>
      <c r="AB265" s="369"/>
      <c r="AC265" s="369"/>
      <c r="AD265" s="369"/>
      <c r="AE265" s="369"/>
      <c r="AF265" s="369"/>
      <c r="AG265" s="369"/>
      <c r="AH265" s="369"/>
      <c r="AI265" s="369"/>
      <c r="AJ265" s="369"/>
      <c r="AK265" s="369"/>
      <c r="AL265" s="369"/>
      <c r="AM265" s="369"/>
      <c r="AN265" s="369"/>
      <c r="AO265" s="369"/>
      <c r="AP265" s="369"/>
      <c r="AQ265" s="369"/>
      <c r="AR265" s="369"/>
      <c r="AS265" s="369"/>
      <c r="AT265" s="369"/>
      <c r="AU265" s="369"/>
      <c r="AV265" s="45"/>
      <c r="AW265" s="369"/>
      <c r="AX265" s="369"/>
      <c r="AY265" s="369"/>
      <c r="AZ265" s="369"/>
      <c r="BA265" s="369"/>
      <c r="BB265" s="369"/>
      <c r="BC265" s="369"/>
      <c r="BD265" s="369"/>
      <c r="BE265" s="369"/>
      <c r="BF265" s="369"/>
      <c r="BG265" s="369"/>
      <c r="BJ265" s="99">
        <f>Раздел2!D266</f>
        <v>0</v>
      </c>
    </row>
    <row r="266" spans="2:62" x14ac:dyDescent="0.25">
      <c r="B266" s="130" t="s">
        <v>585</v>
      </c>
      <c r="C266" s="199" t="s">
        <v>596</v>
      </c>
      <c r="D266" s="189">
        <f t="shared" si="48"/>
        <v>0</v>
      </c>
      <c r="E266" s="189">
        <f t="shared" si="49"/>
        <v>0</v>
      </c>
      <c r="F266" s="189">
        <f t="shared" si="50"/>
        <v>0</v>
      </c>
      <c r="G266" s="189">
        <f t="shared" si="51"/>
        <v>0</v>
      </c>
      <c r="H266" s="189">
        <f t="shared" si="52"/>
        <v>0</v>
      </c>
      <c r="I266" s="189">
        <f t="shared" si="53"/>
        <v>0</v>
      </c>
      <c r="J266" s="208"/>
      <c r="K266" s="369"/>
      <c r="L266" s="369"/>
      <c r="M266" s="369"/>
      <c r="N266" s="369"/>
      <c r="O266" s="369"/>
      <c r="P266" s="369"/>
      <c r="Q266" s="369"/>
      <c r="R266" s="369"/>
      <c r="S266" s="369"/>
      <c r="T266" s="369"/>
      <c r="U266" s="369"/>
      <c r="V266" s="369"/>
      <c r="W266" s="45"/>
      <c r="X266" s="369"/>
      <c r="Y266" s="369"/>
      <c r="Z266" s="369"/>
      <c r="AA266" s="369"/>
      <c r="AB266" s="369"/>
      <c r="AC266" s="369"/>
      <c r="AD266" s="369"/>
      <c r="AE266" s="369"/>
      <c r="AF266" s="369"/>
      <c r="AG266" s="369"/>
      <c r="AH266" s="369"/>
      <c r="AI266" s="369"/>
      <c r="AJ266" s="369"/>
      <c r="AK266" s="369"/>
      <c r="AL266" s="369"/>
      <c r="AM266" s="369"/>
      <c r="AN266" s="369"/>
      <c r="AO266" s="369"/>
      <c r="AP266" s="369"/>
      <c r="AQ266" s="369"/>
      <c r="AR266" s="369"/>
      <c r="AS266" s="369"/>
      <c r="AT266" s="369"/>
      <c r="AU266" s="369"/>
      <c r="AV266" s="45"/>
      <c r="AW266" s="369"/>
      <c r="AX266" s="369"/>
      <c r="AY266" s="369"/>
      <c r="AZ266" s="369"/>
      <c r="BA266" s="369"/>
      <c r="BB266" s="369"/>
      <c r="BC266" s="369"/>
      <c r="BD266" s="369"/>
      <c r="BE266" s="369"/>
      <c r="BF266" s="369"/>
      <c r="BG266" s="369"/>
      <c r="BJ266" s="99">
        <f>Раздел2!D267</f>
        <v>0</v>
      </c>
    </row>
    <row r="267" spans="2:62" x14ac:dyDescent="0.25">
      <c r="B267" s="130" t="s">
        <v>587</v>
      </c>
      <c r="C267" s="199" t="s">
        <v>597</v>
      </c>
      <c r="D267" s="189">
        <f t="shared" si="48"/>
        <v>0</v>
      </c>
      <c r="E267" s="189">
        <f t="shared" si="49"/>
        <v>0</v>
      </c>
      <c r="F267" s="189">
        <f t="shared" si="50"/>
        <v>0</v>
      </c>
      <c r="G267" s="189">
        <f t="shared" si="51"/>
        <v>0</v>
      </c>
      <c r="H267" s="189">
        <f t="shared" si="52"/>
        <v>0</v>
      </c>
      <c r="I267" s="189">
        <f t="shared" si="53"/>
        <v>0</v>
      </c>
      <c r="J267" s="208"/>
      <c r="K267" s="369"/>
      <c r="L267" s="369"/>
      <c r="M267" s="369"/>
      <c r="N267" s="369"/>
      <c r="O267" s="369"/>
      <c r="P267" s="369"/>
      <c r="Q267" s="369"/>
      <c r="R267" s="369"/>
      <c r="S267" s="369"/>
      <c r="T267" s="369"/>
      <c r="U267" s="369"/>
      <c r="V267" s="369"/>
      <c r="W267" s="45"/>
      <c r="X267" s="369"/>
      <c r="Y267" s="369"/>
      <c r="Z267" s="369"/>
      <c r="AA267" s="369"/>
      <c r="AB267" s="369"/>
      <c r="AC267" s="369"/>
      <c r="AD267" s="369"/>
      <c r="AE267" s="369"/>
      <c r="AF267" s="369"/>
      <c r="AG267" s="369"/>
      <c r="AH267" s="369"/>
      <c r="AI267" s="369"/>
      <c r="AJ267" s="369"/>
      <c r="AK267" s="369"/>
      <c r="AL267" s="369"/>
      <c r="AM267" s="369"/>
      <c r="AN267" s="369"/>
      <c r="AO267" s="369"/>
      <c r="AP267" s="369"/>
      <c r="AQ267" s="369"/>
      <c r="AR267" s="369"/>
      <c r="AS267" s="369"/>
      <c r="AT267" s="369"/>
      <c r="AU267" s="369"/>
      <c r="AV267" s="45"/>
      <c r="AW267" s="369"/>
      <c r="AX267" s="369"/>
      <c r="AY267" s="369"/>
      <c r="AZ267" s="369"/>
      <c r="BA267" s="369"/>
      <c r="BB267" s="369"/>
      <c r="BC267" s="369"/>
      <c r="BD267" s="369"/>
      <c r="BE267" s="369"/>
      <c r="BF267" s="369"/>
      <c r="BG267" s="369"/>
      <c r="BJ267" s="99">
        <f>Раздел2!D268</f>
        <v>0</v>
      </c>
    </row>
    <row r="268" spans="2:62" x14ac:dyDescent="0.25">
      <c r="B268" s="130" t="s">
        <v>589</v>
      </c>
      <c r="C268" s="199" t="s">
        <v>598</v>
      </c>
      <c r="D268" s="189">
        <f t="shared" si="48"/>
        <v>0</v>
      </c>
      <c r="E268" s="189">
        <f>SUM(J268,O268,T268,Y268,AD268,AI268,AN268,AS268,AX268,BC268,)</f>
        <v>0</v>
      </c>
      <c r="F268" s="189">
        <f t="shared" si="50"/>
        <v>0</v>
      </c>
      <c r="G268" s="189">
        <f>SUM(L268,Q268,V268,AA268,AF268,AK268,AP268,AU268,AZ268,BE268,)</f>
        <v>0</v>
      </c>
      <c r="H268" s="189">
        <f t="shared" si="52"/>
        <v>0</v>
      </c>
      <c r="I268" s="189">
        <f>SUM(N268,S268,X268,AC268,AH268,AM268,AR268,AW268,BB268,BG268,)</f>
        <v>0</v>
      </c>
      <c r="J268" s="208"/>
      <c r="K268" s="369"/>
      <c r="L268" s="369"/>
      <c r="M268" s="369"/>
      <c r="N268" s="369"/>
      <c r="O268" s="369"/>
      <c r="P268" s="369"/>
      <c r="Q268" s="369"/>
      <c r="R268" s="369"/>
      <c r="S268" s="369"/>
      <c r="T268" s="369"/>
      <c r="U268" s="369"/>
      <c r="V268" s="369"/>
      <c r="W268" s="45"/>
      <c r="X268" s="369"/>
      <c r="Y268" s="369"/>
      <c r="Z268" s="369"/>
      <c r="AA268" s="369"/>
      <c r="AB268" s="369"/>
      <c r="AC268" s="369"/>
      <c r="AD268" s="369"/>
      <c r="AE268" s="369"/>
      <c r="AF268" s="369"/>
      <c r="AG268" s="369"/>
      <c r="AH268" s="369"/>
      <c r="AI268" s="369"/>
      <c r="AJ268" s="369"/>
      <c r="AK268" s="369"/>
      <c r="AL268" s="369"/>
      <c r="AM268" s="369"/>
      <c r="AN268" s="369"/>
      <c r="AO268" s="369"/>
      <c r="AP268" s="369"/>
      <c r="AQ268" s="369"/>
      <c r="AR268" s="369"/>
      <c r="AS268" s="369"/>
      <c r="AT268" s="369"/>
      <c r="AU268" s="369"/>
      <c r="AV268" s="45"/>
      <c r="AW268" s="369"/>
      <c r="AX268" s="369"/>
      <c r="AY268" s="369"/>
      <c r="AZ268" s="369"/>
      <c r="BA268" s="369"/>
      <c r="BB268" s="369"/>
      <c r="BC268" s="369"/>
      <c r="BD268" s="369"/>
      <c r="BE268" s="369"/>
      <c r="BF268" s="369"/>
      <c r="BG268" s="369"/>
      <c r="BJ268" s="99">
        <f>Раздел2!D269</f>
        <v>0</v>
      </c>
    </row>
    <row r="269" spans="2:62" x14ac:dyDescent="0.25">
      <c r="B269" s="82" t="s">
        <v>591</v>
      </c>
      <c r="C269" s="199" t="s">
        <v>599</v>
      </c>
      <c r="D269" s="189">
        <f t="shared" si="48"/>
        <v>0</v>
      </c>
      <c r="E269" s="189">
        <f t="shared" si="49"/>
        <v>0</v>
      </c>
      <c r="F269" s="189">
        <f t="shared" si="50"/>
        <v>0</v>
      </c>
      <c r="G269" s="189">
        <f t="shared" si="51"/>
        <v>0</v>
      </c>
      <c r="H269" s="189">
        <f t="shared" si="52"/>
        <v>0</v>
      </c>
      <c r="I269" s="189">
        <f t="shared" si="53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BG269" si="54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4"/>
        <v>0</v>
      </c>
      <c r="M269" s="189">
        <f t="shared" si="54"/>
        <v>0</v>
      </c>
      <c r="N269" s="189">
        <f t="shared" si="54"/>
        <v>0</v>
      </c>
      <c r="O269" s="189">
        <f t="shared" si="54"/>
        <v>0</v>
      </c>
      <c r="P269" s="189">
        <f t="shared" si="54"/>
        <v>0</v>
      </c>
      <c r="Q269" s="189">
        <f t="shared" si="54"/>
        <v>0</v>
      </c>
      <c r="R269" s="189">
        <f t="shared" si="54"/>
        <v>0</v>
      </c>
      <c r="S269" s="189">
        <f t="shared" si="54"/>
        <v>0</v>
      </c>
      <c r="T269" s="189">
        <f t="shared" si="54"/>
        <v>0</v>
      </c>
      <c r="U269" s="189">
        <f t="shared" si="54"/>
        <v>0</v>
      </c>
      <c r="V269" s="189">
        <f t="shared" si="54"/>
        <v>0</v>
      </c>
      <c r="W269" s="189">
        <f t="shared" si="54"/>
        <v>0</v>
      </c>
      <c r="X269" s="189">
        <f t="shared" si="54"/>
        <v>0</v>
      </c>
      <c r="Y269" s="189">
        <f t="shared" si="54"/>
        <v>0</v>
      </c>
      <c r="Z269" s="189">
        <f t="shared" si="54"/>
        <v>0</v>
      </c>
      <c r="AA269" s="189">
        <f t="shared" si="54"/>
        <v>0</v>
      </c>
      <c r="AB269" s="189">
        <f t="shared" si="54"/>
        <v>0</v>
      </c>
      <c r="AC269" s="189">
        <f t="shared" si="54"/>
        <v>0</v>
      </c>
      <c r="AD269" s="189">
        <f>SUM(AD8:AD19,AD22:AD25,AD28:AD33,AD44:AD49,AD54:AD56,AD38:AD41,AD60:AD70,AD75:AD84,AD88:AD94,AD97:AD102,AD110:AD115,AD116:AD124,AD127:AD132,AD135,AD140:AD141,AD147:AD150,AD155:AD160,AD161:AD175,AD176:AD188,AD194:AD201,AD206:AD208,AD212:AD216,AD217:AD226,AD231:AD235,AD242:AD243,AD250:AD253,AD256,AD260:AD268)</f>
        <v>0</v>
      </c>
      <c r="AE269" s="189">
        <f t="shared" si="54"/>
        <v>0</v>
      </c>
      <c r="AF269" s="189">
        <f t="shared" si="54"/>
        <v>0</v>
      </c>
      <c r="AG269" s="189">
        <f t="shared" si="54"/>
        <v>0</v>
      </c>
      <c r="AH269" s="189">
        <f t="shared" si="54"/>
        <v>0</v>
      </c>
      <c r="AI269" s="189">
        <f t="shared" si="54"/>
        <v>0</v>
      </c>
      <c r="AJ269" s="189">
        <f t="shared" si="54"/>
        <v>0</v>
      </c>
      <c r="AK269" s="189">
        <f t="shared" si="54"/>
        <v>0</v>
      </c>
      <c r="AL269" s="189">
        <f t="shared" si="54"/>
        <v>0</v>
      </c>
      <c r="AM269" s="189">
        <f t="shared" si="54"/>
        <v>0</v>
      </c>
      <c r="AN269" s="189">
        <f t="shared" si="54"/>
        <v>0</v>
      </c>
      <c r="AO269" s="189">
        <f t="shared" si="54"/>
        <v>0</v>
      </c>
      <c r="AP269" s="189">
        <f t="shared" si="54"/>
        <v>0</v>
      </c>
      <c r="AQ269" s="189">
        <f t="shared" si="54"/>
        <v>0</v>
      </c>
      <c r="AR269" s="189">
        <f t="shared" si="54"/>
        <v>0</v>
      </c>
      <c r="AS269" s="189">
        <f t="shared" si="54"/>
        <v>0</v>
      </c>
      <c r="AT269" s="189">
        <f t="shared" si="54"/>
        <v>0</v>
      </c>
      <c r="AU269" s="189">
        <f t="shared" si="54"/>
        <v>0</v>
      </c>
      <c r="AV269" s="189">
        <f t="shared" si="54"/>
        <v>0</v>
      </c>
      <c r="AW269" s="189">
        <f t="shared" si="54"/>
        <v>0</v>
      </c>
      <c r="AX269" s="189">
        <f t="shared" si="54"/>
        <v>0</v>
      </c>
      <c r="AY269" s="189">
        <f t="shared" si="54"/>
        <v>0</v>
      </c>
      <c r="AZ269" s="189">
        <f t="shared" si="54"/>
        <v>0</v>
      </c>
      <c r="BA269" s="189">
        <f t="shared" si="54"/>
        <v>0</v>
      </c>
      <c r="BB269" s="189">
        <f t="shared" si="54"/>
        <v>0</v>
      </c>
      <c r="BC269" s="189">
        <f t="shared" si="54"/>
        <v>0</v>
      </c>
      <c r="BD269" s="189">
        <f t="shared" si="54"/>
        <v>0</v>
      </c>
      <c r="BE269" s="189">
        <f t="shared" si="54"/>
        <v>0</v>
      </c>
      <c r="BF269" s="189">
        <f t="shared" si="54"/>
        <v>0</v>
      </c>
      <c r="BG269" s="189">
        <f t="shared" si="54"/>
        <v>0</v>
      </c>
    </row>
  </sheetData>
  <sheetProtection algorithmName="SHA-512" hashValue="D2u/vz4P1s3yvAk4VvH1FTq2Xu3Ho8NRH5LptcLd01h0eZjvxD69N0iTRHVbpa4zNWTiIXGOAtiLrlad28l4zQ==" saltValue="7O4k9uYI+P2g16AYNbzVsA==" spinCount="100000" sheet="1" objects="1" scenarios="1" selectLockedCells="1"/>
  <mergeCells count="21">
    <mergeCell ref="A1:A125"/>
    <mergeCell ref="B1:AH1"/>
    <mergeCell ref="BH1:BH125"/>
    <mergeCell ref="Y2:AH2"/>
    <mergeCell ref="AZ2:BG2"/>
    <mergeCell ref="B3:B6"/>
    <mergeCell ref="C3:C6"/>
    <mergeCell ref="D3:AH3"/>
    <mergeCell ref="AI3:BG3"/>
    <mergeCell ref="BJ3:BJ6"/>
    <mergeCell ref="D4:I5"/>
    <mergeCell ref="J4:N5"/>
    <mergeCell ref="O4:S5"/>
    <mergeCell ref="T4:X5"/>
    <mergeCell ref="Y4:AC5"/>
    <mergeCell ref="AD4:AH5"/>
    <mergeCell ref="AI4:AM5"/>
    <mergeCell ref="AN4:AR5"/>
    <mergeCell ref="AS4:AW5"/>
    <mergeCell ref="AX4:BB5"/>
    <mergeCell ref="BC4:BG5"/>
  </mergeCells>
  <dataValidations count="1">
    <dataValidation type="whole" operator="greaterThanOrEqual" allowBlank="1" showInputMessage="1" showErrorMessage="1" sqref="J227:BG229 J8:BG18 J20:BG24 J26:BG32 J34:BG40 J42:BG48 J50:BG55 J57:BG69 J71:BG83 J85:BG93 J95:BG101 J103:BG123 J125:BG131 J133:BG134 J136:BG140 J142:BG149 J151:BG187 J189:BG200 J202:BG207 J209:BG225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61" firstPageNumber="0" fitToWidth="2" fitToHeight="15" pageOrder="overThenDown" orientation="landscape" horizontalDpi="300" verticalDpi="300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296</vt:i4>
      </vt:variant>
    </vt:vector>
  </HeadingPairs>
  <TitlesOfParts>
    <vt:vector size="310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Раздел13!Р12</vt:lpstr>
      <vt:lpstr>Раздел13!Р12_данные</vt:lpstr>
      <vt:lpstr>Раздел13!Р12_реквизиты</vt:lpstr>
      <vt:lpstr>Раздел13!Р12_реквизиты_должность</vt:lpstr>
      <vt:lpstr>Раздел13!Р12_реквизиты_телефон</vt:lpstr>
      <vt:lpstr>Раздел13!Р12_табл</vt:lpstr>
      <vt:lpstr>Раздел13!Р12_табл_тело</vt:lpstr>
      <vt:lpstr>Раздел13!Р12_табл_шапка</vt:lpstr>
      <vt:lpstr>Раздел13!Р12_табл_шапка_гр01</vt:lpstr>
      <vt:lpstr>Раздел13!Р12_табл_шапка_гр02</vt:lpstr>
      <vt:lpstr>Раздел13!Р12_табл_шапка_гр04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dc:description/>
  <cp:lastModifiedBy>User</cp:lastModifiedBy>
  <cp:revision>8</cp:revision>
  <cp:lastPrinted>2020-10-01T15:58:00Z</cp:lastPrinted>
  <dcterms:created xsi:type="dcterms:W3CDTF">2012-10-18T07:04:17Z</dcterms:created>
  <dcterms:modified xsi:type="dcterms:W3CDTF">2021-01-20T08:05:58Z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e3eb088f-5457-40c4-90ce-3e12d26bba08</vt:lpwstr>
  </property>
</Properties>
</file>